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rentzogmunkeby-my.sharepoint.com/personal/karin_arentzogmunkeby_no/Documents/Mine Dokumenter/4 IL Aasguten/Hovedlag Kasserer/Budsjett/"/>
    </mc:Choice>
  </mc:AlternateContent>
  <xr:revisionPtr revIDLastSave="50" documentId="8_{19B93EE7-F106-4F82-ADF9-FB64D185ACFD}" xr6:coauthVersionLast="47" xr6:coauthVersionMax="47" xr10:uidLastSave="{F1599A5F-AA16-4D0D-8073-1CF058BD94C8}"/>
  <bookViews>
    <workbookView xWindow="-108" yWindow="-108" windowWidth="23256" windowHeight="12576" xr2:uid="{00000000-000D-0000-FFFF-FFFF00000000}"/>
  </bookViews>
  <sheets>
    <sheet name="Budsjett 2022" sheetId="3" r:id="rId1"/>
    <sheet name="Notat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3" l="1"/>
  <c r="B31" i="3" l="1"/>
  <c r="B12" i="3" l="1"/>
  <c r="B32" i="3" l="1"/>
</calcChain>
</file>

<file path=xl/sharedStrings.xml><?xml version="1.0" encoding="utf-8"?>
<sst xmlns="http://schemas.openxmlformats.org/spreadsheetml/2006/main" count="62" uniqueCount="55">
  <si>
    <t>INNTEKTER:</t>
  </si>
  <si>
    <t>Leieinntekter</t>
  </si>
  <si>
    <t>SUM INNTEKTER</t>
  </si>
  <si>
    <t>KOSTNADER:</t>
  </si>
  <si>
    <t>SUM KOSTNADER</t>
  </si>
  <si>
    <t>RESULTAT</t>
  </si>
  <si>
    <t>Kommentarer</t>
  </si>
  <si>
    <t>Sponsorinntekter</t>
  </si>
  <si>
    <t>Treningssenteret</t>
  </si>
  <si>
    <t xml:space="preserve">            Kjøregodtgjørelse leder</t>
  </si>
  <si>
    <t>Fordeles etter avtale.</t>
  </si>
  <si>
    <t>Forsikring, strøm og renovasjon.</t>
  </si>
  <si>
    <t>Anlegg/avdeling</t>
  </si>
  <si>
    <t>Fotball</t>
  </si>
  <si>
    <t>Klubbhuset (Hovedlaget)</t>
  </si>
  <si>
    <t>Friidrett</t>
  </si>
  <si>
    <t>Handball</t>
  </si>
  <si>
    <t>Til og fra møter utenfor Åsen sentrum. (Levanger, Trondheim etc.)</t>
  </si>
  <si>
    <t>Kontingent</t>
  </si>
  <si>
    <t>Grasrotandel</t>
  </si>
  <si>
    <t>Sponsorer</t>
  </si>
  <si>
    <t>Utløp avtale</t>
  </si>
  <si>
    <t>Duun Industrier</t>
  </si>
  <si>
    <t>Til oppsigelse</t>
  </si>
  <si>
    <r>
      <rPr>
        <sz val="10"/>
        <color theme="9" tint="-0.249977111117893"/>
        <rFont val="Calibri"/>
        <family val="2"/>
        <scheme val="minor"/>
      </rPr>
      <t>50% av strøm klubbhus</t>
    </r>
    <r>
      <rPr>
        <sz val="10"/>
        <rFont val="Calibri"/>
        <family val="2"/>
        <scheme val="minor"/>
      </rPr>
      <t xml:space="preserve">, </t>
    </r>
    <r>
      <rPr>
        <sz val="10"/>
        <color theme="8" tint="-0.249977111117893"/>
        <rFont val="Calibri"/>
        <family val="2"/>
        <scheme val="minor"/>
      </rPr>
      <t>50% forsikring klubbhus</t>
    </r>
    <r>
      <rPr>
        <sz val="10"/>
        <rFont val="Calibri"/>
        <family val="2"/>
        <scheme val="minor"/>
      </rPr>
      <t xml:space="preserve">, </t>
    </r>
    <r>
      <rPr>
        <sz val="10"/>
        <color rgb="FF00B050"/>
        <rFont val="Calibri"/>
        <family val="2"/>
        <scheme val="minor"/>
      </rPr>
      <t>10% av skadeforsikring</t>
    </r>
  </si>
  <si>
    <r>
      <t xml:space="preserve">Forsikring anlegg og utstyr, </t>
    </r>
    <r>
      <rPr>
        <sz val="10"/>
        <color rgb="FF00B050"/>
        <rFont val="Calibri"/>
        <family val="2"/>
        <scheme val="minor"/>
      </rPr>
      <t>25% av skadeforsikring</t>
    </r>
    <r>
      <rPr>
        <sz val="10"/>
        <rFont val="Calibri"/>
        <family val="2"/>
        <scheme val="minor"/>
      </rPr>
      <t>. Egen strømmåler.</t>
    </r>
  </si>
  <si>
    <r>
      <rPr>
        <sz val="10"/>
        <color theme="9" tint="-0.249977111117893"/>
        <rFont val="Calibri"/>
        <family val="2"/>
        <scheme val="minor"/>
      </rPr>
      <t>50% av strøm klubbhus</t>
    </r>
    <r>
      <rPr>
        <sz val="10"/>
        <rFont val="Calibri"/>
        <family val="2"/>
        <scheme val="minor"/>
      </rPr>
      <t xml:space="preserve">, </t>
    </r>
    <r>
      <rPr>
        <sz val="10"/>
        <color theme="8" tint="-0.249977111117893"/>
        <rFont val="Calibri"/>
        <family val="2"/>
        <scheme val="minor"/>
      </rPr>
      <t>20% forsikring klubbhus</t>
    </r>
    <r>
      <rPr>
        <sz val="10"/>
        <rFont val="Calibri"/>
        <family val="2"/>
        <scheme val="minor"/>
      </rPr>
      <t xml:space="preserve">, </t>
    </r>
    <r>
      <rPr>
        <sz val="10"/>
        <color rgb="FF00B050"/>
        <rFont val="Calibri"/>
        <family val="2"/>
        <scheme val="minor"/>
      </rPr>
      <t>25% av skadeforsikring</t>
    </r>
    <r>
      <rPr>
        <sz val="10"/>
        <color rgb="FF92D050"/>
        <rFont val="Calibri"/>
        <family val="2"/>
        <scheme val="minor"/>
      </rPr>
      <t>.</t>
    </r>
  </si>
  <si>
    <r>
      <rPr>
        <sz val="10"/>
        <color theme="8" tint="-0.249977111117893"/>
        <rFont val="Calibri"/>
        <family val="2"/>
        <scheme val="minor"/>
      </rPr>
      <t>10% av forsikring klubbhus</t>
    </r>
    <r>
      <rPr>
        <sz val="10"/>
        <rFont val="Calibri"/>
        <family val="2"/>
        <scheme val="minor"/>
      </rPr>
      <t xml:space="preserve">, </t>
    </r>
    <r>
      <rPr>
        <sz val="10"/>
        <color rgb="FF00B050"/>
        <rFont val="Calibri"/>
        <family val="2"/>
        <scheme val="minor"/>
      </rPr>
      <t>15% av skadeforsikring</t>
    </r>
    <r>
      <rPr>
        <sz val="10"/>
        <rFont val="Calibri"/>
        <family val="2"/>
        <scheme val="minor"/>
      </rPr>
      <t>, fast sum strøm + renovasjon.</t>
    </r>
  </si>
  <si>
    <r>
      <rPr>
        <sz val="10"/>
        <color rgb="FF00B050"/>
        <rFont val="Calibri"/>
        <family val="2"/>
        <scheme val="minor"/>
      </rPr>
      <t>15% av skadeforsikring</t>
    </r>
    <r>
      <rPr>
        <sz val="10"/>
        <rFont val="Calibri"/>
        <family val="2"/>
        <scheme val="minor"/>
      </rPr>
      <t>, fast sum strøm + renovasjon.</t>
    </r>
  </si>
  <si>
    <r>
      <rPr>
        <sz val="10"/>
        <color theme="8" tint="-0.249977111117893"/>
        <rFont val="Calibri"/>
        <family val="2"/>
        <scheme val="minor"/>
      </rPr>
      <t>20% forsikring klubbhus</t>
    </r>
    <r>
      <rPr>
        <sz val="10"/>
        <rFont val="Calibri"/>
        <family val="2"/>
        <scheme val="minor"/>
      </rPr>
      <t xml:space="preserve">, </t>
    </r>
    <r>
      <rPr>
        <sz val="10"/>
        <color rgb="FF00B050"/>
        <rFont val="Calibri"/>
        <family val="2"/>
        <scheme val="minor"/>
      </rPr>
      <t>10% av skadeforsikring</t>
    </r>
    <r>
      <rPr>
        <sz val="10"/>
        <rFont val="Calibri"/>
        <family val="2"/>
        <scheme val="minor"/>
      </rPr>
      <t>. Egen strømmåler. Renovasjon.</t>
    </r>
  </si>
  <si>
    <t>Ski</t>
  </si>
  <si>
    <t>Friidrett/Idretttsskole</t>
  </si>
  <si>
    <t>Lønn vask klubbhus</t>
  </si>
  <si>
    <t>Andel LAM og momskomp.</t>
  </si>
  <si>
    <t>Andel LAM og momskomp. + sponsormidler</t>
  </si>
  <si>
    <t>Renovasjon, vann, avløp</t>
  </si>
  <si>
    <t>Lys, varme</t>
  </si>
  <si>
    <t>Kostnader lokaler, annen</t>
  </si>
  <si>
    <t>Bredbånd og porto</t>
  </si>
  <si>
    <t>Forsikringspremie</t>
  </si>
  <si>
    <t>Kontorrekvisita</t>
  </si>
  <si>
    <t>Fordeles mellom underavdelingene etter avtale.</t>
  </si>
  <si>
    <t>Regnskap hoved- og underavdelinger</t>
  </si>
  <si>
    <t>Bank og kortgebyr</t>
  </si>
  <si>
    <t>Leie hallvakt + Leie treningssenteret</t>
  </si>
  <si>
    <t>Leie av hall</t>
  </si>
  <si>
    <t>Coop Midt-Norge</t>
  </si>
  <si>
    <t>Beløp</t>
  </si>
  <si>
    <t>Total årspris forsikring inkl skadeforsikring</t>
  </si>
  <si>
    <t>Budsjett IL Aasguten Hovedavdeling 2022</t>
  </si>
  <si>
    <t>Pr. 16.02. er det registrert 823 medlemmer.</t>
  </si>
  <si>
    <t>LAM</t>
  </si>
  <si>
    <t>Momskompensasjon</t>
  </si>
  <si>
    <t>Vedlikehold (bytte av gulv, samt oppgradering av toalett og kjøkken?)</t>
  </si>
  <si>
    <t>Stiklestad Eiendom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</si>
</sst>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rgb="FF00B05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92D05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7" fillId="0" borderId="0" xfId="0" applyFont="1"/>
    <xf numFmtId="3" fontId="0" fillId="0" borderId="0" xfId="0" applyNumberFormat="1"/>
    <xf numFmtId="0" fontId="4" fillId="2" borderId="1" xfId="0" applyFont="1" applyFill="1" applyBorder="1" applyAlignment="1">
      <alignment horizontal="left" indent="4" readingOrder="1"/>
    </xf>
    <xf numFmtId="0" fontId="6" fillId="0" borderId="0" xfId="0" applyFont="1" applyAlignment="1">
      <alignment vertical="center"/>
    </xf>
    <xf numFmtId="0" fontId="9" fillId="2" borderId="1" xfId="0" applyFont="1" applyFill="1" applyBorder="1" applyAlignment="1">
      <alignment horizontal="left" vertical="center" indent="4" readingOrder="1"/>
    </xf>
    <xf numFmtId="0" fontId="5" fillId="0" borderId="0" xfId="0" applyFont="1" applyFill="1"/>
    <xf numFmtId="0" fontId="3" fillId="0" borderId="0" xfId="0" applyFont="1" applyFill="1"/>
    <xf numFmtId="0" fontId="0" fillId="0" borderId="0" xfId="0" applyFill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/>
    <xf numFmtId="0" fontId="15" fillId="0" borderId="0" xfId="0" applyFont="1" applyAlignment="1"/>
    <xf numFmtId="0" fontId="10" fillId="2" borderId="8" xfId="0" applyFont="1" applyFill="1" applyBorder="1" applyAlignment="1">
      <alignment horizontal="center" readingOrder="1"/>
    </xf>
    <xf numFmtId="44" fontId="5" fillId="0" borderId="4" xfId="1" applyNumberFormat="1" applyFont="1" applyFill="1" applyBorder="1" applyAlignment="1">
      <alignment horizontal="center"/>
    </xf>
    <xf numFmtId="44" fontId="5" fillId="0" borderId="4" xfId="1" applyNumberFormat="1" applyFont="1" applyFill="1" applyBorder="1" applyAlignment="1">
      <alignment horizontal="center" readingOrder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4" fillId="2" borderId="11" xfId="0" applyFont="1" applyFill="1" applyBorder="1" applyAlignment="1">
      <alignment horizontal="center" vertical="top" readingOrder="1"/>
    </xf>
    <xf numFmtId="0" fontId="16" fillId="2" borderId="10" xfId="0" applyFont="1" applyFill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center"/>
    </xf>
    <xf numFmtId="0" fontId="2" fillId="2" borderId="12" xfId="0" applyFont="1" applyFill="1" applyBorder="1" applyAlignment="1">
      <alignment horizontal="left" indent="4" readingOrder="1"/>
    </xf>
    <xf numFmtId="44" fontId="4" fillId="0" borderId="13" xfId="1" applyNumberFormat="1" applyFont="1" applyFill="1" applyBorder="1" applyAlignment="1">
      <alignment horizontal="center" readingOrder="1"/>
    </xf>
    <xf numFmtId="0" fontId="18" fillId="0" borderId="10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top" readingOrder="1"/>
    </xf>
    <xf numFmtId="0" fontId="3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left" indent="4" readingOrder="1"/>
    </xf>
    <xf numFmtId="0" fontId="5" fillId="2" borderId="17" xfId="0" applyFont="1" applyFill="1" applyBorder="1" applyAlignment="1">
      <alignment horizontal="left" indent="4" readingOrder="1"/>
    </xf>
    <xf numFmtId="0" fontId="3" fillId="2" borderId="17" xfId="0" applyFont="1" applyFill="1" applyBorder="1" applyAlignment="1">
      <alignment horizontal="center" vertical="center" readingOrder="1"/>
    </xf>
    <xf numFmtId="0" fontId="9" fillId="2" borderId="17" xfId="0" applyFont="1" applyFill="1" applyBorder="1" applyAlignment="1">
      <alignment horizontal="left" vertical="center" indent="4" readingOrder="1"/>
    </xf>
    <xf numFmtId="0" fontId="5" fillId="2" borderId="17" xfId="0" applyFont="1" applyFill="1" applyBorder="1" applyAlignment="1">
      <alignment horizontal="left" vertical="center" readingOrder="1"/>
    </xf>
    <xf numFmtId="0" fontId="9" fillId="2" borderId="17" xfId="0" applyFont="1" applyFill="1" applyBorder="1" applyAlignment="1">
      <alignment horizontal="left" vertical="center" readingOrder="1"/>
    </xf>
    <xf numFmtId="0" fontId="17" fillId="3" borderId="12" xfId="0" applyFont="1" applyFill="1" applyBorder="1" applyAlignment="1">
      <alignment horizontal="left" indent="4" readingOrder="1"/>
    </xf>
    <xf numFmtId="44" fontId="18" fillId="3" borderId="18" xfId="1" applyNumberFormat="1" applyFont="1" applyFill="1" applyBorder="1" applyAlignment="1">
      <alignment horizontal="center" readingOrder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readingOrder="1"/>
    </xf>
    <xf numFmtId="0" fontId="16" fillId="0" borderId="0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left"/>
    </xf>
    <xf numFmtId="0" fontId="19" fillId="2" borderId="19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0" fillId="0" borderId="7" xfId="0" applyFont="1" applyBorder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0</xdr:col>
      <xdr:colOff>1247775</xdr:colOff>
      <xdr:row>3</xdr:row>
      <xdr:rowOff>144780</xdr:rowOff>
    </xdr:to>
    <xdr:pic>
      <xdr:nvPicPr>
        <xdr:cNvPr id="5" name="image" descr="http://aasguten.no/wp-content/uploads/2014/11/logo-rett-118x150.png">
          <a:extLst>
            <a:ext uri="{FF2B5EF4-FFF2-40B4-BE49-F238E27FC236}">
              <a16:creationId xmlns:a16="http://schemas.microsoft.com/office/drawing/2014/main" id="{0836398A-512C-4D8A-866E-58C4AD81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112395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P37"/>
  <sheetViews>
    <sheetView showGridLines="0" tabSelected="1" zoomScale="90" zoomScaleNormal="90" workbookViewId="0">
      <selection activeCell="C7" sqref="C7"/>
    </sheetView>
  </sheetViews>
  <sheetFormatPr baseColWidth="10" defaultColWidth="11.44140625" defaultRowHeight="13.8" x14ac:dyDescent="0.3"/>
  <cols>
    <col min="1" max="1" width="35.21875" style="1" customWidth="1"/>
    <col min="2" max="2" width="19.33203125" style="1" customWidth="1"/>
    <col min="3" max="3" width="54.77734375" style="1" bestFit="1" customWidth="1"/>
    <col min="4" max="4" width="1.44140625" style="1" customWidth="1"/>
    <col min="5" max="5" width="19.33203125" style="10" bestFit="1" customWidth="1"/>
    <col min="6" max="6" width="6" style="10" bestFit="1" customWidth="1"/>
    <col min="7" max="7" width="10.44140625" style="10" bestFit="1" customWidth="1"/>
    <col min="8" max="16384" width="11.44140625" style="1"/>
  </cols>
  <sheetData>
    <row r="1" spans="1:16" ht="45.6" customHeight="1" thickBot="1" x14ac:dyDescent="0.7">
      <c r="A1" s="5"/>
      <c r="B1" s="15" t="s">
        <v>49</v>
      </c>
    </row>
    <row r="2" spans="1:16" ht="18" customHeight="1" x14ac:dyDescent="0.3">
      <c r="A2" s="28"/>
      <c r="B2" s="29"/>
      <c r="C2" s="21"/>
      <c r="D2" s="44"/>
    </row>
    <row r="3" spans="1:16" ht="41.25" customHeight="1" thickBot="1" x14ac:dyDescent="0.5">
      <c r="A3" s="30"/>
      <c r="B3" s="16">
        <v>2022</v>
      </c>
      <c r="C3" s="22" t="s">
        <v>6</v>
      </c>
      <c r="D3" s="45"/>
    </row>
    <row r="4" spans="1:16" ht="21.6" customHeight="1" x14ac:dyDescent="0.35">
      <c r="A4" s="31" t="s">
        <v>0</v>
      </c>
      <c r="B4" s="17"/>
      <c r="C4" s="19"/>
      <c r="D4" s="39"/>
      <c r="H4"/>
      <c r="I4"/>
      <c r="J4"/>
      <c r="K4"/>
      <c r="L4"/>
      <c r="M4"/>
      <c r="N4"/>
      <c r="O4"/>
      <c r="P4"/>
    </row>
    <row r="5" spans="1:16" s="2" customFormat="1" ht="18" customHeight="1" x14ac:dyDescent="0.3">
      <c r="A5" s="32" t="s">
        <v>18</v>
      </c>
      <c r="B5" s="18">
        <v>82300</v>
      </c>
      <c r="C5" s="20" t="s">
        <v>50</v>
      </c>
      <c r="D5" s="40"/>
      <c r="E5" s="46" t="s">
        <v>20</v>
      </c>
      <c r="F5" s="47" t="s">
        <v>47</v>
      </c>
      <c r="G5" s="48" t="s">
        <v>21</v>
      </c>
      <c r="H5" s="14"/>
      <c r="I5" s="14"/>
      <c r="J5" s="14"/>
      <c r="K5" s="14"/>
      <c r="L5" s="14"/>
      <c r="M5" s="14"/>
      <c r="N5" s="14"/>
      <c r="O5" s="14"/>
      <c r="P5" s="14"/>
    </row>
    <row r="6" spans="1:16" s="2" customFormat="1" ht="18" customHeight="1" x14ac:dyDescent="0.35">
      <c r="A6" s="32" t="s">
        <v>1</v>
      </c>
      <c r="B6" s="18">
        <f>480000+120000</f>
        <v>600000</v>
      </c>
      <c r="C6" s="20" t="s">
        <v>44</v>
      </c>
      <c r="D6" s="40"/>
      <c r="E6" s="49"/>
      <c r="F6" s="50"/>
      <c r="G6" s="51"/>
      <c r="H6" s="14"/>
      <c r="I6" s="14"/>
      <c r="J6" s="14"/>
      <c r="K6" s="14"/>
      <c r="L6" s="14"/>
      <c r="M6" s="14"/>
      <c r="N6" s="14"/>
      <c r="O6" s="14"/>
      <c r="P6" s="14"/>
    </row>
    <row r="7" spans="1:16" s="2" customFormat="1" ht="18" customHeight="1" x14ac:dyDescent="0.35">
      <c r="A7" s="32" t="s">
        <v>7</v>
      </c>
      <c r="B7" s="18">
        <v>75000</v>
      </c>
      <c r="C7" s="20" t="s">
        <v>10</v>
      </c>
      <c r="D7" s="40"/>
      <c r="E7" s="49" t="s">
        <v>46</v>
      </c>
      <c r="F7" s="50">
        <v>50000</v>
      </c>
      <c r="G7" s="51">
        <v>2022</v>
      </c>
      <c r="H7" s="14"/>
      <c r="I7" s="14"/>
      <c r="J7" s="14"/>
      <c r="K7" s="14"/>
      <c r="L7" s="14"/>
      <c r="M7" s="14"/>
      <c r="N7" s="14"/>
      <c r="O7" s="14"/>
      <c r="P7" s="14"/>
    </row>
    <row r="8" spans="1:16" s="2" customFormat="1" ht="18" customHeight="1" x14ac:dyDescent="0.35">
      <c r="A8" s="32" t="s">
        <v>51</v>
      </c>
      <c r="B8" s="18">
        <v>226700</v>
      </c>
      <c r="C8" s="20" t="s">
        <v>41</v>
      </c>
      <c r="D8" s="40"/>
      <c r="E8" s="49" t="s">
        <v>22</v>
      </c>
      <c r="F8" s="50">
        <v>25000</v>
      </c>
      <c r="G8" s="51" t="s">
        <v>23</v>
      </c>
      <c r="H8" s="14"/>
      <c r="I8" s="14"/>
      <c r="J8" s="14"/>
      <c r="K8" s="14"/>
      <c r="L8" s="14"/>
      <c r="M8" s="14"/>
      <c r="N8" s="14"/>
      <c r="O8" s="14"/>
      <c r="P8" s="14"/>
    </row>
    <row r="9" spans="1:16" s="2" customFormat="1" ht="18" customHeight="1" x14ac:dyDescent="0.35">
      <c r="A9" s="32" t="s">
        <v>52</v>
      </c>
      <c r="B9" s="18">
        <v>221844</v>
      </c>
      <c r="C9" s="20" t="s">
        <v>41</v>
      </c>
      <c r="D9" s="40"/>
      <c r="E9" s="49" t="s">
        <v>54</v>
      </c>
      <c r="F9" s="50"/>
      <c r="G9" s="51"/>
      <c r="H9" s="14"/>
      <c r="I9" s="14"/>
      <c r="J9" s="14"/>
      <c r="K9" s="14"/>
      <c r="L9" s="14"/>
      <c r="M9" s="14"/>
      <c r="N9" s="14"/>
      <c r="O9" s="14"/>
      <c r="P9" s="14"/>
    </row>
    <row r="10" spans="1:16" s="2" customFormat="1" ht="18" customHeight="1" x14ac:dyDescent="0.35">
      <c r="A10" s="32" t="s">
        <v>19</v>
      </c>
      <c r="B10" s="18"/>
      <c r="C10" s="20"/>
      <c r="D10" s="40"/>
      <c r="E10" s="52"/>
      <c r="F10" s="53"/>
      <c r="G10" s="54"/>
      <c r="H10" s="14"/>
      <c r="I10" s="14"/>
      <c r="J10" s="14"/>
      <c r="K10" s="14"/>
      <c r="L10" s="14"/>
      <c r="M10" s="14"/>
      <c r="N10" s="14"/>
      <c r="O10" s="14"/>
      <c r="P10" s="14"/>
    </row>
    <row r="11" spans="1:16" s="2" customFormat="1" ht="9" customHeight="1" thickBot="1" x14ac:dyDescent="0.35">
      <c r="A11" s="33"/>
      <c r="B11" s="18"/>
      <c r="C11" s="24"/>
      <c r="D11" s="41"/>
      <c r="E11" s="12"/>
      <c r="F11" s="12"/>
      <c r="G11" s="12"/>
    </row>
    <row r="12" spans="1:16" ht="18" customHeight="1" thickBot="1" x14ac:dyDescent="0.35">
      <c r="A12" s="25" t="s">
        <v>2</v>
      </c>
      <c r="B12" s="26">
        <f>SUM(B5:B11)</f>
        <v>1205844</v>
      </c>
      <c r="C12" s="19"/>
      <c r="D12" s="39"/>
      <c r="E12" s="11"/>
      <c r="F12" s="11"/>
    </row>
    <row r="13" spans="1:16" ht="22.95" customHeight="1" x14ac:dyDescent="0.35">
      <c r="A13" s="31" t="s">
        <v>3</v>
      </c>
      <c r="B13" s="17"/>
      <c r="C13" s="19"/>
      <c r="D13" s="39"/>
      <c r="H13"/>
      <c r="I13"/>
      <c r="J13"/>
      <c r="K13"/>
      <c r="L13"/>
      <c r="M13"/>
      <c r="N13"/>
      <c r="O13"/>
      <c r="P13"/>
    </row>
    <row r="14" spans="1:16" ht="18" customHeight="1" x14ac:dyDescent="0.35">
      <c r="A14" s="34" t="s">
        <v>8</v>
      </c>
      <c r="B14" s="18">
        <v>4451</v>
      </c>
      <c r="C14" s="20"/>
      <c r="D14" s="40"/>
      <c r="H14"/>
      <c r="I14"/>
      <c r="J14"/>
      <c r="K14"/>
      <c r="L14"/>
      <c r="M14"/>
      <c r="N14"/>
      <c r="O14"/>
      <c r="P14"/>
    </row>
    <row r="15" spans="1:16" ht="18" customHeight="1" x14ac:dyDescent="0.35">
      <c r="A15" s="34" t="s">
        <v>30</v>
      </c>
      <c r="B15" s="18">
        <v>105198</v>
      </c>
      <c r="C15" s="20" t="s">
        <v>34</v>
      </c>
      <c r="D15" s="40"/>
      <c r="H15"/>
      <c r="I15"/>
      <c r="J15"/>
      <c r="K15"/>
      <c r="L15"/>
      <c r="M15"/>
      <c r="N15"/>
      <c r="O15"/>
      <c r="P15"/>
    </row>
    <row r="16" spans="1:16" ht="18" customHeight="1" x14ac:dyDescent="0.35">
      <c r="A16" s="34" t="s">
        <v>13</v>
      </c>
      <c r="B16" s="18">
        <v>111880</v>
      </c>
      <c r="C16" s="20" t="s">
        <v>34</v>
      </c>
      <c r="D16" s="40"/>
      <c r="H16"/>
      <c r="I16"/>
      <c r="J16"/>
      <c r="K16"/>
      <c r="L16"/>
      <c r="M16"/>
      <c r="N16"/>
      <c r="O16"/>
      <c r="P16"/>
    </row>
    <row r="17" spans="1:16" ht="18" customHeight="1" x14ac:dyDescent="0.35">
      <c r="A17" s="34" t="s">
        <v>15</v>
      </c>
      <c r="B17" s="18">
        <v>45664</v>
      </c>
      <c r="C17" s="20" t="s">
        <v>33</v>
      </c>
      <c r="D17" s="40"/>
      <c r="H17"/>
      <c r="I17"/>
      <c r="J17"/>
      <c r="K17"/>
      <c r="L17"/>
      <c r="M17"/>
      <c r="N17"/>
      <c r="O17"/>
      <c r="P17"/>
    </row>
    <row r="18" spans="1:16" ht="18" customHeight="1" x14ac:dyDescent="0.35">
      <c r="A18" s="34" t="s">
        <v>16</v>
      </c>
      <c r="B18" s="18">
        <v>93774</v>
      </c>
      <c r="C18" s="20" t="s">
        <v>33</v>
      </c>
      <c r="D18" s="40"/>
      <c r="H18"/>
      <c r="I18"/>
      <c r="J18"/>
      <c r="K18"/>
      <c r="L18"/>
      <c r="M18"/>
      <c r="N18"/>
      <c r="O18"/>
      <c r="P18"/>
    </row>
    <row r="19" spans="1:16" ht="18" customHeight="1" x14ac:dyDescent="0.3">
      <c r="A19" s="35" t="s">
        <v>9</v>
      </c>
      <c r="B19" s="18"/>
      <c r="C19" s="20" t="s">
        <v>17</v>
      </c>
      <c r="D19" s="40"/>
      <c r="H19"/>
      <c r="I19"/>
      <c r="J19"/>
      <c r="K19"/>
      <c r="L19"/>
      <c r="M19"/>
      <c r="N19"/>
      <c r="O19"/>
      <c r="P19"/>
    </row>
    <row r="20" spans="1:16" ht="14.4" x14ac:dyDescent="0.3">
      <c r="A20" s="32" t="s">
        <v>32</v>
      </c>
      <c r="B20" s="18">
        <v>10000</v>
      </c>
      <c r="C20" s="20"/>
      <c r="D20" s="40"/>
      <c r="H20"/>
      <c r="I20"/>
      <c r="J20"/>
      <c r="K20"/>
      <c r="L20"/>
      <c r="M20"/>
      <c r="N20"/>
      <c r="O20"/>
      <c r="P20"/>
    </row>
    <row r="21" spans="1:16" ht="14.55" x14ac:dyDescent="0.35">
      <c r="A21" s="32" t="s">
        <v>42</v>
      </c>
      <c r="B21" s="18">
        <v>40000</v>
      </c>
      <c r="C21" s="20"/>
      <c r="D21" s="40"/>
      <c r="H21"/>
      <c r="I21"/>
      <c r="J21"/>
      <c r="K21"/>
      <c r="L21"/>
      <c r="M21"/>
      <c r="N21"/>
      <c r="O21"/>
      <c r="P21"/>
    </row>
    <row r="22" spans="1:16" ht="14.4" x14ac:dyDescent="0.3">
      <c r="A22" s="32" t="s">
        <v>39</v>
      </c>
      <c r="B22" s="18">
        <v>22000</v>
      </c>
      <c r="C22" s="23" t="s">
        <v>48</v>
      </c>
      <c r="D22" s="42"/>
      <c r="H22"/>
      <c r="I22"/>
      <c r="J22"/>
      <c r="K22"/>
      <c r="L22"/>
      <c r="M22"/>
      <c r="N22"/>
      <c r="O22"/>
      <c r="P22"/>
    </row>
    <row r="23" spans="1:16" ht="14.4" x14ac:dyDescent="0.3">
      <c r="A23" s="32" t="s">
        <v>35</v>
      </c>
      <c r="B23" s="18">
        <v>15000</v>
      </c>
      <c r="C23" s="20"/>
      <c r="D23" s="40"/>
      <c r="H23"/>
      <c r="I23"/>
      <c r="J23"/>
      <c r="K23"/>
      <c r="L23"/>
      <c r="M23"/>
      <c r="N23"/>
      <c r="O23"/>
      <c r="P23"/>
    </row>
    <row r="24" spans="1:16" ht="14.55" x14ac:dyDescent="0.35">
      <c r="A24" s="32" t="s">
        <v>36</v>
      </c>
      <c r="B24" s="18">
        <v>25000</v>
      </c>
      <c r="C24" s="20"/>
      <c r="D24" s="40"/>
      <c r="H24"/>
      <c r="I24"/>
      <c r="J24"/>
      <c r="K24"/>
      <c r="L24"/>
      <c r="M24"/>
      <c r="N24"/>
      <c r="O24"/>
      <c r="P24"/>
    </row>
    <row r="25" spans="1:16" ht="14.4" x14ac:dyDescent="0.3">
      <c r="A25" s="32" t="s">
        <v>37</v>
      </c>
      <c r="B25" s="18">
        <v>250000</v>
      </c>
      <c r="C25" s="23" t="s">
        <v>53</v>
      </c>
      <c r="D25" s="42"/>
      <c r="H25"/>
      <c r="I25"/>
      <c r="J25"/>
      <c r="K25"/>
      <c r="L25"/>
      <c r="M25"/>
      <c r="N25"/>
      <c r="O25"/>
      <c r="P25"/>
    </row>
    <row r="26" spans="1:16" ht="14.4" x14ac:dyDescent="0.3">
      <c r="A26" s="32" t="s">
        <v>45</v>
      </c>
      <c r="B26" s="18">
        <v>230000</v>
      </c>
      <c r="C26" s="23"/>
      <c r="D26" s="42"/>
      <c r="H26"/>
      <c r="I26"/>
      <c r="J26"/>
      <c r="K26"/>
      <c r="L26"/>
      <c r="M26"/>
      <c r="N26"/>
      <c r="O26"/>
      <c r="P26"/>
    </row>
    <row r="27" spans="1:16" ht="14.4" x14ac:dyDescent="0.3">
      <c r="A27" s="32" t="s">
        <v>38</v>
      </c>
      <c r="B27" s="18">
        <v>10000</v>
      </c>
      <c r="C27" s="23"/>
      <c r="D27" s="42"/>
      <c r="H27"/>
      <c r="I27"/>
      <c r="J27"/>
      <c r="K27"/>
      <c r="L27"/>
      <c r="M27"/>
      <c r="N27"/>
      <c r="O27"/>
      <c r="P27"/>
    </row>
    <row r="28" spans="1:16" ht="14.4" x14ac:dyDescent="0.3">
      <c r="A28" s="32" t="s">
        <v>40</v>
      </c>
      <c r="B28" s="18">
        <v>7000</v>
      </c>
      <c r="C28" s="23"/>
      <c r="D28" s="42"/>
      <c r="H28"/>
      <c r="I28"/>
      <c r="J28"/>
      <c r="K28"/>
      <c r="L28"/>
      <c r="M28"/>
      <c r="N28"/>
      <c r="O28"/>
      <c r="P28"/>
    </row>
    <row r="29" spans="1:16" ht="14.4" x14ac:dyDescent="0.3">
      <c r="A29" s="32" t="s">
        <v>43</v>
      </c>
      <c r="B29" s="18">
        <v>8000</v>
      </c>
      <c r="C29" s="23"/>
      <c r="D29" s="42"/>
      <c r="H29"/>
      <c r="I29"/>
      <c r="J29"/>
      <c r="K29"/>
      <c r="L29"/>
      <c r="M29"/>
      <c r="N29"/>
      <c r="O29"/>
      <c r="P29"/>
    </row>
    <row r="30" spans="1:16" ht="9" customHeight="1" thickBot="1" x14ac:dyDescent="0.35">
      <c r="A30" s="36"/>
      <c r="B30" s="18"/>
      <c r="C30" s="23"/>
      <c r="D30" s="42"/>
      <c r="H30"/>
      <c r="I30"/>
      <c r="J30"/>
      <c r="K30"/>
      <c r="L30"/>
      <c r="M30"/>
      <c r="N30"/>
      <c r="O30"/>
      <c r="P30"/>
    </row>
    <row r="31" spans="1:16" ht="15" thickBot="1" x14ac:dyDescent="0.35">
      <c r="A31" s="25" t="s">
        <v>4</v>
      </c>
      <c r="B31" s="26">
        <f>SUM(B13:B30)</f>
        <v>977967</v>
      </c>
      <c r="C31" s="19"/>
      <c r="D31" s="39"/>
      <c r="H31" s="3"/>
      <c r="I31" s="3"/>
      <c r="J31"/>
      <c r="K31"/>
      <c r="L31"/>
      <c r="M31"/>
      <c r="N31"/>
      <c r="O31"/>
      <c r="P31"/>
    </row>
    <row r="32" spans="1:16" ht="21" customHeight="1" thickBot="1" x14ac:dyDescent="0.35">
      <c r="A32" s="37" t="s">
        <v>5</v>
      </c>
      <c r="B32" s="38">
        <f>B12-B31</f>
        <v>227877</v>
      </c>
      <c r="C32" s="27"/>
      <c r="D32" s="43"/>
      <c r="H32"/>
      <c r="I32"/>
      <c r="J32"/>
      <c r="K32"/>
      <c r="L32"/>
      <c r="M32"/>
      <c r="N32"/>
      <c r="O32"/>
      <c r="P32"/>
    </row>
    <row r="33" spans="1:16" ht="14.4" x14ac:dyDescent="0.3">
      <c r="H33"/>
      <c r="I33"/>
      <c r="J33"/>
      <c r="K33"/>
      <c r="L33"/>
      <c r="M33"/>
      <c r="N33"/>
      <c r="O33"/>
      <c r="P33"/>
    </row>
    <row r="34" spans="1:16" s="8" customFormat="1" ht="14.4" x14ac:dyDescent="0.3">
      <c r="A34" s="7"/>
      <c r="B34" s="7"/>
      <c r="E34" s="13"/>
      <c r="F34" s="13"/>
      <c r="G34" s="13"/>
      <c r="H34" s="9"/>
      <c r="I34" s="9"/>
      <c r="J34" s="9"/>
      <c r="K34" s="9"/>
      <c r="L34" s="9"/>
      <c r="M34" s="9"/>
      <c r="N34" s="9"/>
      <c r="O34" s="9"/>
      <c r="P34" s="9"/>
    </row>
    <row r="35" spans="1:16" s="8" customFormat="1" x14ac:dyDescent="0.3">
      <c r="E35" s="13"/>
      <c r="F35" s="13"/>
      <c r="G35" s="13"/>
    </row>
    <row r="36" spans="1:16" s="8" customFormat="1" x14ac:dyDescent="0.3">
      <c r="E36" s="13"/>
      <c r="F36" s="13"/>
      <c r="G36" s="13"/>
    </row>
    <row r="37" spans="1:16" s="8" customFormat="1" x14ac:dyDescent="0.3">
      <c r="E37" s="13"/>
      <c r="F37" s="13"/>
      <c r="G37" s="13"/>
    </row>
  </sheetData>
  <pageMargins left="0" right="0" top="0" bottom="0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C7"/>
  <sheetViews>
    <sheetView workbookViewId="0">
      <selection activeCell="B2" sqref="B2"/>
    </sheetView>
  </sheetViews>
  <sheetFormatPr baseColWidth="10" defaultRowHeight="14.4" x14ac:dyDescent="0.3"/>
  <cols>
    <col min="1" max="1" width="26.6640625" bestFit="1" customWidth="1"/>
    <col min="2" max="2" width="16.5546875" customWidth="1"/>
    <col min="3" max="3" width="66.109375" customWidth="1"/>
  </cols>
  <sheetData>
    <row r="1" spans="1:3" x14ac:dyDescent="0.3">
      <c r="A1" s="4" t="s">
        <v>12</v>
      </c>
      <c r="B1" s="18"/>
      <c r="C1" s="19" t="s">
        <v>11</v>
      </c>
    </row>
    <row r="2" spans="1:3" x14ac:dyDescent="0.3">
      <c r="A2" s="6" t="s">
        <v>14</v>
      </c>
      <c r="B2" s="18">
        <v>23000</v>
      </c>
      <c r="C2" s="20" t="s">
        <v>24</v>
      </c>
    </row>
    <row r="3" spans="1:3" x14ac:dyDescent="0.3">
      <c r="A3" s="6" t="s">
        <v>8</v>
      </c>
      <c r="B3" s="18">
        <v>25000</v>
      </c>
      <c r="C3" s="20" t="s">
        <v>29</v>
      </c>
    </row>
    <row r="4" spans="1:3" x14ac:dyDescent="0.3">
      <c r="A4" s="6" t="s">
        <v>30</v>
      </c>
      <c r="B4" s="18">
        <v>60000</v>
      </c>
      <c r="C4" s="20" t="s">
        <v>25</v>
      </c>
    </row>
    <row r="5" spans="1:3" x14ac:dyDescent="0.3">
      <c r="A5" s="6" t="s">
        <v>13</v>
      </c>
      <c r="B5" s="18">
        <v>18000</v>
      </c>
      <c r="C5" s="20" t="s">
        <v>26</v>
      </c>
    </row>
    <row r="6" spans="1:3" x14ac:dyDescent="0.3">
      <c r="A6" s="6" t="s">
        <v>31</v>
      </c>
      <c r="B6" s="18">
        <v>5000</v>
      </c>
      <c r="C6" s="20" t="s">
        <v>27</v>
      </c>
    </row>
    <row r="7" spans="1:3" x14ac:dyDescent="0.3">
      <c r="A7" s="6" t="s">
        <v>16</v>
      </c>
      <c r="B7" s="18">
        <v>3200</v>
      </c>
      <c r="C7" s="20" t="s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505500C7C2C04A85F51AFBD96B005B" ma:contentTypeVersion="5" ma:contentTypeDescription="Create a new document." ma:contentTypeScope="" ma:versionID="e2cfe2d10ab8d7f95a2978570c855386">
  <xsd:schema xmlns:xsd="http://www.w3.org/2001/XMLSchema" xmlns:xs="http://www.w3.org/2001/XMLSchema" xmlns:p="http://schemas.microsoft.com/office/2006/metadata/properties" xmlns:ns2="02ca0afc-ee15-48dd-b972-c7cb9648b2a8" targetNamespace="http://schemas.microsoft.com/office/2006/metadata/properties" ma:root="true" ma:fieldsID="de9a95657c759fb88a277c11a841f71a" ns2:_="">
    <xsd:import namespace="02ca0afc-ee15-48dd-b972-c7cb9648b2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ca0afc-ee15-48dd-b972-c7cb9648b2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AE8207-A240-49C5-9B02-8A7B8F6510ED}"/>
</file>

<file path=customXml/itemProps2.xml><?xml version="1.0" encoding="utf-8"?>
<ds:datastoreItem xmlns:ds="http://schemas.openxmlformats.org/officeDocument/2006/customXml" ds:itemID="{4146DCF6-9950-40F5-BEAD-B895FBD068C4}"/>
</file>

<file path=customXml/itemProps3.xml><?xml version="1.0" encoding="utf-8"?>
<ds:datastoreItem xmlns:ds="http://schemas.openxmlformats.org/officeDocument/2006/customXml" ds:itemID="{ABAC0126-2ECD-4CBB-A0BB-D45D35555EA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Budsjett 2022</vt:lpstr>
      <vt:lpstr>Notat</vt:lpstr>
    </vt:vector>
  </TitlesOfParts>
  <Company>NIF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us-stih</dc:creator>
  <cp:lastModifiedBy>Karin Nordaune Arentz</cp:lastModifiedBy>
  <cp:lastPrinted>2021-03-17T09:10:16Z</cp:lastPrinted>
  <dcterms:created xsi:type="dcterms:W3CDTF">2012-11-01T11:28:16Z</dcterms:created>
  <dcterms:modified xsi:type="dcterms:W3CDTF">2022-02-23T13:46:45Z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0x010100BB505500C7C2C04A85F51AFBD96B005B</vt:lpwstr>
  </property>
</Properties>
</file>