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tronstad/IL Aasguten/20190226_Hovedstyremøte/"/>
    </mc:Choice>
  </mc:AlternateContent>
  <xr:revisionPtr revIDLastSave="0" documentId="8_{074EA6B9-1991-D640-BE7C-9D9ADF3AEEE2}" xr6:coauthVersionLast="36" xr6:coauthVersionMax="36" xr10:uidLastSave="{00000000-0000-0000-0000-000000000000}"/>
  <bookViews>
    <workbookView xWindow="0" yWindow="460" windowWidth="27380" windowHeight="19220" xr2:uid="{00000000-000D-0000-FFFF-FFFF00000000}"/>
  </bookViews>
  <sheets>
    <sheet name="Budsjett 2019" sheetId="3" r:id="rId1"/>
    <sheet name="Faktisk 2019" sheetId="4" r:id="rId2"/>
    <sheet name="Budsjett 2020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3" l="1"/>
  <c r="F48" i="2"/>
  <c r="B22" i="2"/>
  <c r="C34" i="4"/>
  <c r="D34" i="4"/>
  <c r="E34" i="4"/>
  <c r="B34" i="4"/>
  <c r="E27" i="4"/>
  <c r="C27" i="4"/>
  <c r="B27" i="4"/>
  <c r="E24" i="4"/>
  <c r="D24" i="4"/>
  <c r="C24" i="4"/>
  <c r="F24" i="4" s="1"/>
  <c r="E22" i="4"/>
  <c r="D22" i="4"/>
  <c r="C22" i="4"/>
  <c r="E19" i="4"/>
  <c r="D19" i="4"/>
  <c r="C19" i="4"/>
  <c r="B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E34" i="2"/>
  <c r="D34" i="2"/>
  <c r="C34" i="2"/>
  <c r="B34" i="2"/>
  <c r="E27" i="2"/>
  <c r="D27" i="2"/>
  <c r="C27" i="2"/>
  <c r="B27" i="2"/>
  <c r="E24" i="2"/>
  <c r="D24" i="2"/>
  <c r="C24" i="2"/>
  <c r="B24" i="2"/>
  <c r="E22" i="2"/>
  <c r="E42" i="2" s="1"/>
  <c r="D22" i="2"/>
  <c r="C22" i="2"/>
  <c r="E19" i="2"/>
  <c r="D19" i="2"/>
  <c r="C19" i="2"/>
  <c r="B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4" i="2" l="1"/>
  <c r="E42" i="4"/>
  <c r="E44" i="4" s="1"/>
  <c r="E44" i="2"/>
  <c r="F24" i="2"/>
  <c r="F27" i="4"/>
  <c r="F22" i="2"/>
  <c r="C42" i="2"/>
  <c r="C44" i="2" s="1"/>
  <c r="B42" i="2"/>
  <c r="B44" i="2" s="1"/>
  <c r="F19" i="2"/>
  <c r="D42" i="4"/>
  <c r="D44" i="4" s="1"/>
  <c r="F34" i="4"/>
  <c r="C42" i="4"/>
  <c r="C44" i="4" s="1"/>
  <c r="F19" i="4"/>
  <c r="F22" i="4"/>
  <c r="B42" i="4"/>
  <c r="B44" i="4" s="1"/>
  <c r="F27" i="2"/>
  <c r="D42" i="2"/>
  <c r="D44" i="2" s="1"/>
  <c r="C27" i="3"/>
  <c r="D27" i="3"/>
  <c r="E27" i="3"/>
  <c r="B27" i="3"/>
  <c r="F42" i="4" l="1"/>
  <c r="F42" i="2"/>
  <c r="F44" i="4"/>
  <c r="F44" i="2"/>
  <c r="C19" i="3"/>
  <c r="D19" i="3"/>
  <c r="E19" i="3"/>
  <c r="F11" i="3" l="1"/>
  <c r="F12" i="3"/>
  <c r="F13" i="3"/>
  <c r="F14" i="3"/>
  <c r="F15" i="3"/>
  <c r="F16" i="3"/>
  <c r="F18" i="3"/>
  <c r="F10" i="3"/>
  <c r="E22" i="3" l="1"/>
  <c r="D22" i="3"/>
  <c r="C22" i="3"/>
  <c r="E24" i="3"/>
  <c r="D24" i="3"/>
  <c r="C24" i="3"/>
  <c r="B24" i="3"/>
  <c r="E34" i="3"/>
  <c r="D34" i="3"/>
  <c r="C34" i="3"/>
  <c r="B34" i="3"/>
  <c r="B42" i="3" l="1"/>
  <c r="D42" i="3"/>
  <c r="E42" i="3"/>
  <c r="C42" i="3"/>
  <c r="F34" i="3" l="1"/>
  <c r="F27" i="3"/>
  <c r="F24" i="3"/>
  <c r="F22" i="3"/>
  <c r="D44" i="3"/>
  <c r="F9" i="3"/>
  <c r="F8" i="3"/>
  <c r="F7" i="3"/>
  <c r="F6" i="3"/>
  <c r="F5" i="3"/>
  <c r="E44" i="3" l="1"/>
  <c r="C44" i="3"/>
  <c r="F42" i="3"/>
  <c r="F17" i="3" l="1"/>
  <c r="F19" i="3" s="1"/>
  <c r="B19" i="3"/>
  <c r="B44" i="3" s="1"/>
  <c r="F44" i="3" s="1"/>
</calcChain>
</file>

<file path=xl/sharedStrings.xml><?xml version="1.0" encoding="utf-8"?>
<sst xmlns="http://schemas.openxmlformats.org/spreadsheetml/2006/main" count="260" uniqueCount="155">
  <si>
    <t>INNTEKTER:</t>
  </si>
  <si>
    <t>Leieinntekter</t>
  </si>
  <si>
    <t>Andre inntekter</t>
  </si>
  <si>
    <t>SUM INNTEKTER</t>
  </si>
  <si>
    <t>KOSTNADER:</t>
  </si>
  <si>
    <t>SUM KOSTNADER</t>
  </si>
  <si>
    <t>RESULTAT</t>
  </si>
  <si>
    <t xml:space="preserve">ÅRSBUDSJETT </t>
  </si>
  <si>
    <t>Administrasjon</t>
  </si>
  <si>
    <t>Lønns- og personalkostnader</t>
  </si>
  <si>
    <t>Varekostnader</t>
  </si>
  <si>
    <t xml:space="preserve">        Kontor- og administrasjonskostnader</t>
  </si>
  <si>
    <t xml:space="preserve">        Idrettsutstyr, medisinskutstyr og drakter</t>
  </si>
  <si>
    <t xml:space="preserve">        Andre kostnader</t>
  </si>
  <si>
    <t>Sportslig utvalg</t>
  </si>
  <si>
    <t>Anlegg</t>
  </si>
  <si>
    <t>Andre grupper</t>
  </si>
  <si>
    <t>Mål 2019</t>
  </si>
  <si>
    <t>Budsjett IL Aasguten 2019</t>
  </si>
  <si>
    <t>Dugnad salg</t>
  </si>
  <si>
    <t>Utgifter</t>
  </si>
  <si>
    <t xml:space="preserve">        Kiosk -cuper - dugnader</t>
  </si>
  <si>
    <t xml:space="preserve">        Cuper</t>
  </si>
  <si>
    <t>3 v 3 cup</t>
  </si>
  <si>
    <t>Grendakamper</t>
  </si>
  <si>
    <t>Knøtte turnering</t>
  </si>
  <si>
    <t>Avtale med kommunen</t>
  </si>
  <si>
    <t>Innskudd minus 100000</t>
  </si>
  <si>
    <t>Tilskudd idrettskolen</t>
  </si>
  <si>
    <t>Stadion reklame</t>
  </si>
  <si>
    <t>Treningsavgift</t>
  </si>
  <si>
    <t>Lam og moms middler</t>
  </si>
  <si>
    <t>Avsluttninger</t>
  </si>
  <si>
    <t>Honorarer trenere - lagkontakter -adm</t>
  </si>
  <si>
    <t>Reiseregninger - oppholdskostnader</t>
  </si>
  <si>
    <t>Kunstgressbanen</t>
  </si>
  <si>
    <t>Ballbingen</t>
  </si>
  <si>
    <t>Stallmyra</t>
  </si>
  <si>
    <t>Garderober-møtelokaler</t>
  </si>
  <si>
    <t>ATV - Robotklipper</t>
  </si>
  <si>
    <t>Uteanlegg - bod -gjerde-mobil bod</t>
  </si>
  <si>
    <t>Forsikring - strøm</t>
  </si>
  <si>
    <t>Nett - granulat</t>
  </si>
  <si>
    <t>Erstatning for bod</t>
  </si>
  <si>
    <t xml:space="preserve">        Dommere - kurs - drakter</t>
  </si>
  <si>
    <t xml:space="preserve">        Serie- turneringskostnader - krets utgifter - sanksjoner</t>
  </si>
  <si>
    <t>Baller-strømper-hansker-med.utstyr</t>
  </si>
  <si>
    <t>Flygeblad-printing-annonser</t>
  </si>
  <si>
    <t>Kretsutgifter-sanksjoner/bøter-</t>
  </si>
  <si>
    <t>Trener/lagkontakt honorar</t>
  </si>
  <si>
    <t>Netto</t>
  </si>
  <si>
    <t>Avtalt engangs sum</t>
  </si>
  <si>
    <t>Garderober-møtelokaler-anlegg</t>
  </si>
  <si>
    <t>Budsjett IL Aasguten fotball 2020</t>
  </si>
  <si>
    <t>Inn 01.01.2018</t>
  </si>
  <si>
    <t>UT 31.12 2018</t>
  </si>
  <si>
    <t>Differanse</t>
  </si>
  <si>
    <t>Inn 01.01.2019</t>
  </si>
  <si>
    <t>UT 31.12 2019</t>
  </si>
  <si>
    <t>Faktisk IL Aasguten fotball 2019</t>
  </si>
  <si>
    <t xml:space="preserve">Faktisk </t>
  </si>
  <si>
    <t>Notater 2019</t>
  </si>
  <si>
    <t>Mål 2020</t>
  </si>
  <si>
    <t xml:space="preserve">        Trener/lagkontakt/styre kurs  BDO</t>
  </si>
  <si>
    <t>Utgifter BDO-ledelse og trener kurs</t>
  </si>
  <si>
    <t>Baneleie-avslutninger-sluttspill-div</t>
  </si>
  <si>
    <t>Service-drivstoff-plastgarage-forsikring</t>
  </si>
  <si>
    <t>Lam-grasrot middler-idrettsmoms-sponsor</t>
  </si>
  <si>
    <t>Ikke lagt inn utgifter ang.turneringene(ca 30000) da vi regner netto.</t>
  </si>
  <si>
    <t>år 4 av 5</t>
  </si>
  <si>
    <t>Garderober-møtelokaler-leie av bane</t>
  </si>
  <si>
    <t>Senior gjennomfører div.dugnader</t>
  </si>
  <si>
    <t>RESULTAT (Balanse)</t>
  </si>
  <si>
    <t>Mål og planer 2019</t>
  </si>
  <si>
    <t>Anlegg:</t>
  </si>
  <si>
    <t>Ny anleggsbod</t>
  </si>
  <si>
    <t>Nye nett til våre fotballmål</t>
  </si>
  <si>
    <t>Et større mobil telt</t>
  </si>
  <si>
    <t>Bygge ut hjemmegarderoben</t>
  </si>
  <si>
    <t>Arrangement</t>
  </si>
  <si>
    <t>Idretts skolen 1-2 klasse</t>
  </si>
  <si>
    <t>3v3 cup</t>
  </si>
  <si>
    <t>Avsluttning dommere</t>
  </si>
  <si>
    <t>Avsluttning spillere</t>
  </si>
  <si>
    <t>Adminstrativt</t>
  </si>
  <si>
    <t>Trener/lagkontaktmøte</t>
  </si>
  <si>
    <t>Stor møte</t>
  </si>
  <si>
    <t>Flere på lederkurs</t>
  </si>
  <si>
    <t>Flere på rekruttdommerkurs</t>
  </si>
  <si>
    <t>Sportslig</t>
  </si>
  <si>
    <t>Klubbdommerkurs</t>
  </si>
  <si>
    <t>Klatring på dommerstigen av våre dommere</t>
  </si>
  <si>
    <t>Fair play</t>
  </si>
  <si>
    <t>Seniorlaget etableres over tid</t>
  </si>
  <si>
    <t>Etabler et ungdomslag i alderen 15-19 år</t>
  </si>
  <si>
    <t>Krets sluttspill i klassene 13-14 år</t>
  </si>
  <si>
    <t>Økt trivsel - lek - mestring i barnefotballen</t>
  </si>
  <si>
    <t>BDO spillere i 13-14 årsklassen</t>
  </si>
  <si>
    <t xml:space="preserve">Den største utfordringen for fotballen er at det ikke finnes noe A4 bilde i fotballhverdagen. Dette gjelder både sportslig - administrativt og økonomisk. Vi er en liten klubb i trønderfylke,  </t>
  </si>
  <si>
    <t>noe som gjør oss utrolig sårbar til hva som ønskes av våre medlemmer og krets. Både budsjett og mål og planer bør være innen et oppnålig mål.</t>
  </si>
  <si>
    <t>Ny reklamme plass</t>
  </si>
  <si>
    <t>Trenere på trenerkurs</t>
  </si>
  <si>
    <t>Trener veileder</t>
  </si>
  <si>
    <t>Fotball seminar</t>
  </si>
  <si>
    <t xml:space="preserve">Medlemmer på fotball kurs ledelse </t>
  </si>
  <si>
    <t>Årshjul på viktige arrangementer</t>
  </si>
  <si>
    <t>Årsmøte i idrettslaget</t>
  </si>
  <si>
    <t>Trener og lagkontakt møte</t>
  </si>
  <si>
    <t>FISKEDUGNAD</t>
  </si>
  <si>
    <t>GENERELT</t>
  </si>
  <si>
    <t>KOMMENTAR</t>
  </si>
  <si>
    <t xml:space="preserve">Budsjettforslaget gikk blant annet ut på at vi i 2019 fortsatt budsjetterer med 50000,- i inntekt på fiskesalg, </t>
  </si>
  <si>
    <t xml:space="preserve">til tross for at fotballavdelingen gikk i pluss med god margin regnskapmessig. </t>
  </si>
  <si>
    <t xml:space="preserve">Begrunnelsen ligger i blant annet uforutsette utgifter og andre usikre inntektskilder i tiden som kommer. </t>
  </si>
  <si>
    <t xml:space="preserve">Tilbakemeldinger på fjorårets fiskedugnad ga inntrykk av et tungselgende produkt og et stort ønske om å kutte ut dugnaden. </t>
  </si>
  <si>
    <t>som gjør dette i dugnadsånd for sine barn, mens at trenere som leies inn uten tilknytning til barn skal fortsatt få betalt.</t>
  </si>
  <si>
    <t>For å holde balansen i regnskapet ble det blant annet foreslått å kutte ut honorar til trenere og lagkontakter,</t>
  </si>
  <si>
    <t>Til årsmøtet i IL Aasguten fastholder vi på det tidligere framlagte forslaget med en budsjettert inntekt på 50000,- for fiskedugnaden,</t>
  </si>
  <si>
    <t xml:space="preserve">men ønsker og reduserer salgspresset per familie med kun en kasse à 700kr per familie, isteden for 2 per barn. </t>
  </si>
  <si>
    <t>Dette i tråd med fotballavdelingen sine prinsipper om frivillighet. Vi ønsker å videreutvikle salget med fisk og er optimistiske om,</t>
  </si>
  <si>
    <t>at hvis flere av Åsens innbyggere får tilbudet om å handle fisk vil etterspørselen øke og salget vil øke i takt.</t>
  </si>
  <si>
    <t>Forslaget om å kutte ut honorarer til trenere og lagkontakter blir ikke tatt til følge, da vi ønsker likhetsprinsippet for våre frivillige,</t>
  </si>
  <si>
    <t xml:space="preserve">samt at vi fastholder vårt prinsipp om å synliggjøre verdien av den innsatsen som nedlegges av nettopp våre trenere og lagkontakter. </t>
  </si>
  <si>
    <t xml:space="preserve">Fotballstyret vil løpende se etter andre inntektskilder for avdelingen, men vil ikke under noen omstendigheter berøre andre inntektskilder, </t>
  </si>
  <si>
    <t xml:space="preserve">som er etablert fra de andre bygdelagene og interne inntektskilder i idrettslaget.   </t>
  </si>
  <si>
    <r>
      <t>Under fjorårets</t>
    </r>
    <r>
      <rPr>
        <b/>
        <sz val="11"/>
        <color theme="1"/>
        <rFont val="Calibri"/>
        <family val="2"/>
        <scheme val="minor"/>
      </rPr>
      <t xml:space="preserve"> storforeldremøte</t>
    </r>
    <r>
      <rPr>
        <sz val="11"/>
        <color theme="1"/>
        <rFont val="Calibri"/>
        <family val="2"/>
        <scheme val="minor"/>
      </rPr>
      <t xml:space="preserve"> på høsten ble det framlagt et budsjettforslag for 2019</t>
    </r>
  </si>
  <si>
    <r>
      <t xml:space="preserve">Målet er oppnålig, </t>
    </r>
    <r>
      <rPr>
        <b/>
        <sz val="10"/>
        <color theme="1"/>
        <rFont val="Calibri"/>
        <family val="2"/>
        <scheme val="minor"/>
      </rPr>
      <t>hvis alle rollene fylles</t>
    </r>
    <r>
      <rPr>
        <sz val="10"/>
        <color theme="1"/>
        <rFont val="Calibri"/>
        <family val="2"/>
        <scheme val="minor"/>
      </rPr>
      <t xml:space="preserve"> og alle er litt villig å </t>
    </r>
    <r>
      <rPr>
        <b/>
        <sz val="10"/>
        <color theme="1"/>
        <rFont val="Calibri"/>
        <family val="2"/>
        <scheme val="minor"/>
      </rPr>
      <t>"blø for drakten"</t>
    </r>
  </si>
  <si>
    <t>Kontingent (treningsavgift) for 2019</t>
  </si>
  <si>
    <t xml:space="preserve">Knøtt 6 år </t>
  </si>
  <si>
    <t>Idretts skolen 1 og 2 klasse</t>
  </si>
  <si>
    <t>Knøtt 7-8 år</t>
  </si>
  <si>
    <t>Barnefotball 9-12 år</t>
  </si>
  <si>
    <t>Ungdomsfotball 13-19 år</t>
  </si>
  <si>
    <t>Ungdomsfotball tilhører senior stall</t>
  </si>
  <si>
    <t>Senior damer</t>
  </si>
  <si>
    <t>Senior herrer</t>
  </si>
  <si>
    <t>BDO spillere</t>
  </si>
  <si>
    <t>0,-</t>
  </si>
  <si>
    <t>600,-</t>
  </si>
  <si>
    <t>1100,-</t>
  </si>
  <si>
    <t>1500,-</t>
  </si>
  <si>
    <t>2400,-</t>
  </si>
  <si>
    <t>0,- fra klubben, kan forekomme egenandel ifra kretsen</t>
  </si>
  <si>
    <t>350,-</t>
  </si>
  <si>
    <t>150 aktive spillere og dommere</t>
  </si>
  <si>
    <t>Uke 13</t>
  </si>
  <si>
    <t>Uke 17</t>
  </si>
  <si>
    <t>6 mars kl 1900</t>
  </si>
  <si>
    <t>Etter sesongslutt</t>
  </si>
  <si>
    <t>250,-</t>
  </si>
  <si>
    <t xml:space="preserve">Kjøp seg fri fra fiskedugnaden </t>
  </si>
  <si>
    <t>Fra uke 9</t>
  </si>
  <si>
    <t>Leie lagring-ny bod - mobilbod - 1 sett 7" mål</t>
  </si>
  <si>
    <t>160 stk</t>
  </si>
  <si>
    <t xml:space="preserve">Kommentar på budsjette, etter storforeldremøte høsten 2018, er lengere nede på dokumente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</si>
</sst>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165" fontId="3" fillId="2" borderId="1" xfId="1" applyNumberFormat="1" applyFont="1" applyFill="1" applyBorder="1"/>
    <xf numFmtId="165" fontId="6" fillId="0" borderId="1" xfId="1" applyNumberFormat="1" applyFont="1" applyBorder="1" applyAlignment="1">
      <alignment horizontal="left" indent="4" readingOrder="1"/>
    </xf>
    <xf numFmtId="165" fontId="3" fillId="0" borderId="1" xfId="1" applyNumberFormat="1" applyFont="1" applyBorder="1"/>
    <xf numFmtId="165" fontId="2" fillId="2" borderId="2" xfId="1" applyNumberFormat="1" applyFont="1" applyFill="1" applyBorder="1" applyAlignment="1">
      <alignment horizontal="left" indent="4" readingOrder="1"/>
    </xf>
    <xf numFmtId="165" fontId="6" fillId="2" borderId="1" xfId="1" applyNumberFormat="1" applyFont="1" applyFill="1" applyBorder="1" applyAlignment="1">
      <alignment horizontal="left" indent="4" readingOrder="1"/>
    </xf>
    <xf numFmtId="0" fontId="5" fillId="0" borderId="0" xfId="0" applyFont="1" applyAlignment="1"/>
    <xf numFmtId="0" fontId="5" fillId="0" borderId="0" xfId="0" applyFont="1"/>
    <xf numFmtId="165" fontId="8" fillId="0" borderId="1" xfId="1" applyNumberFormat="1" applyFont="1" applyBorder="1" applyAlignment="1">
      <alignment horizontal="left" indent="4" readingOrder="1"/>
    </xf>
    <xf numFmtId="0" fontId="8" fillId="0" borderId="0" xfId="0" applyFont="1"/>
    <xf numFmtId="165" fontId="10" fillId="2" borderId="1" xfId="1" applyNumberFormat="1" applyFont="1" applyFill="1" applyBorder="1"/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readingOrder="1"/>
    </xf>
    <xf numFmtId="0" fontId="4" fillId="2" borderId="6" xfId="0" applyFont="1" applyFill="1" applyBorder="1" applyAlignment="1">
      <alignment horizontal="center" vertical="top" readingOrder="1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readingOrder="1"/>
    </xf>
    <xf numFmtId="0" fontId="2" fillId="2" borderId="9" xfId="0" applyFont="1" applyFill="1" applyBorder="1" applyAlignment="1">
      <alignment horizontal="left" indent="4" readingOrder="1"/>
    </xf>
    <xf numFmtId="165" fontId="5" fillId="2" borderId="10" xfId="1" applyNumberFormat="1" applyFont="1" applyFill="1" applyBorder="1"/>
    <xf numFmtId="165" fontId="4" fillId="2" borderId="10" xfId="1" applyNumberFormat="1" applyFont="1" applyFill="1" applyBorder="1" applyAlignment="1">
      <alignment horizontal="left" indent="4" readingOrder="1"/>
    </xf>
    <xf numFmtId="0" fontId="2" fillId="2" borderId="11" xfId="0" applyFont="1" applyFill="1" applyBorder="1" applyAlignment="1">
      <alignment horizontal="left" indent="4" readingOrder="1"/>
    </xf>
    <xf numFmtId="165" fontId="4" fillId="2" borderId="12" xfId="1" applyNumberFormat="1" applyFont="1" applyFill="1" applyBorder="1" applyAlignment="1">
      <alignment horizontal="left" indent="4" readingOrder="1"/>
    </xf>
    <xf numFmtId="165" fontId="4" fillId="2" borderId="10" xfId="1" applyNumberFormat="1" applyFont="1" applyFill="1" applyBorder="1"/>
    <xf numFmtId="0" fontId="8" fillId="2" borderId="9" xfId="0" applyFont="1" applyFill="1" applyBorder="1" applyAlignment="1">
      <alignment horizontal="left" indent="4" readingOrder="1"/>
    </xf>
    <xf numFmtId="165" fontId="9" fillId="2" borderId="10" xfId="1" applyNumberFormat="1" applyFont="1" applyFill="1" applyBorder="1" applyAlignment="1">
      <alignment horizontal="left" indent="4" readingOrder="1"/>
    </xf>
    <xf numFmtId="165" fontId="5" fillId="2" borderId="10" xfId="1" applyNumberFormat="1" applyFont="1" applyFill="1" applyBorder="1" applyAlignment="1">
      <alignment horizontal="left" indent="4" readingOrder="1"/>
    </xf>
    <xf numFmtId="0" fontId="2" fillId="2" borderId="13" xfId="0" applyFont="1" applyFill="1" applyBorder="1" applyAlignment="1">
      <alignment horizontal="left" indent="4" readingOrder="1"/>
    </xf>
    <xf numFmtId="165" fontId="2" fillId="2" borderId="14" xfId="1" applyNumberFormat="1" applyFont="1" applyFill="1" applyBorder="1" applyAlignment="1">
      <alignment horizontal="left" indent="4" readingOrder="1"/>
    </xf>
    <xf numFmtId="165" fontId="4" fillId="2" borderId="15" xfId="1" applyNumberFormat="1" applyFont="1" applyFill="1" applyBorder="1" applyAlignment="1">
      <alignment horizontal="left" indent="4" readingOrder="1"/>
    </xf>
    <xf numFmtId="0" fontId="11" fillId="0" borderId="3" xfId="0" applyFont="1" applyFill="1" applyBorder="1" applyAlignment="1">
      <alignment horizontal="center" vertical="center" readingOrder="1"/>
    </xf>
    <xf numFmtId="0" fontId="2" fillId="2" borderId="9" xfId="0" applyFont="1" applyFill="1" applyBorder="1" applyAlignment="1">
      <alignment horizontal="center" vertical="center" readingOrder="1"/>
    </xf>
    <xf numFmtId="0" fontId="6" fillId="2" borderId="9" xfId="0" applyFont="1" applyFill="1" applyBorder="1" applyAlignment="1">
      <alignment horizontal="center" vertical="center" readingOrder="1"/>
    </xf>
    <xf numFmtId="0" fontId="3" fillId="2" borderId="9" xfId="0" applyFont="1" applyFill="1" applyBorder="1" applyAlignment="1">
      <alignment horizontal="center" vertical="center" readingOrder="1"/>
    </xf>
    <xf numFmtId="0" fontId="12" fillId="0" borderId="0" xfId="0" applyFont="1"/>
    <xf numFmtId="0" fontId="13" fillId="0" borderId="0" xfId="0" applyFont="1"/>
    <xf numFmtId="3" fontId="0" fillId="0" borderId="0" xfId="0" applyNumberFormat="1"/>
    <xf numFmtId="0" fontId="15" fillId="2" borderId="9" xfId="0" applyFont="1" applyFill="1" applyBorder="1" applyAlignment="1">
      <alignment horizontal="left" vertical="center" indent="4" readingOrder="1"/>
    </xf>
    <xf numFmtId="0" fontId="15" fillId="2" borderId="9" xfId="0" applyFont="1" applyFill="1" applyBorder="1" applyAlignment="1">
      <alignment horizontal="left" vertical="center" readingOrder="1"/>
    </xf>
    <xf numFmtId="0" fontId="15" fillId="2" borderId="9" xfId="0" applyFont="1" applyFill="1" applyBorder="1" applyAlignment="1">
      <alignment horizontal="center" vertical="center" readingOrder="1"/>
    </xf>
    <xf numFmtId="165" fontId="14" fillId="0" borderId="1" xfId="1" applyNumberFormat="1" applyFont="1" applyBorder="1" applyAlignment="1">
      <alignment horizontal="left" indent="4" readingOrder="1"/>
    </xf>
    <xf numFmtId="0" fontId="10" fillId="2" borderId="1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2" borderId="9" xfId="0" applyFont="1" applyFill="1" applyBorder="1" applyAlignment="1">
      <alignment horizontal="left" indent="4" readingOrder="1"/>
    </xf>
    <xf numFmtId="165" fontId="17" fillId="0" borderId="1" xfId="1" applyNumberFormat="1" applyFont="1" applyBorder="1" applyAlignment="1">
      <alignment horizontal="left" indent="4" readingOrder="1"/>
    </xf>
    <xf numFmtId="165" fontId="16" fillId="2" borderId="10" xfId="1" applyNumberFormat="1" applyFont="1" applyFill="1" applyBorder="1" applyAlignment="1">
      <alignment horizontal="left" indent="4" readingOrder="1"/>
    </xf>
    <xf numFmtId="0" fontId="4" fillId="2" borderId="9" xfId="0" applyFont="1" applyFill="1" applyBorder="1" applyAlignment="1">
      <alignment horizontal="left" indent="4" readingOrder="1"/>
    </xf>
    <xf numFmtId="165" fontId="4" fillId="2" borderId="1" xfId="1" applyNumberFormat="1" applyFont="1" applyFill="1" applyBorder="1"/>
    <xf numFmtId="0" fontId="4" fillId="2" borderId="11" xfId="0" applyFont="1" applyFill="1" applyBorder="1" applyAlignment="1">
      <alignment horizontal="left" indent="4" readingOrder="1"/>
    </xf>
    <xf numFmtId="165" fontId="4" fillId="2" borderId="2" xfId="1" applyNumberFormat="1" applyFont="1" applyFill="1" applyBorder="1" applyAlignment="1">
      <alignment horizontal="left" indent="4" readingOrder="1"/>
    </xf>
    <xf numFmtId="165" fontId="5" fillId="2" borderId="1" xfId="1" applyNumberFormat="1" applyFont="1" applyFill="1" applyBorder="1" applyAlignment="1">
      <alignment horizontal="left" indent="4" readingOrder="1"/>
    </xf>
    <xf numFmtId="0" fontId="4" fillId="2" borderId="13" xfId="0" applyFont="1" applyFill="1" applyBorder="1" applyAlignment="1">
      <alignment horizontal="left" indent="4" readingOrder="1"/>
    </xf>
    <xf numFmtId="165" fontId="4" fillId="2" borderId="14" xfId="1" applyNumberFormat="1" applyFont="1" applyFill="1" applyBorder="1" applyAlignment="1">
      <alignment horizontal="left" indent="4" readingOrder="1"/>
    </xf>
    <xf numFmtId="0" fontId="5" fillId="3" borderId="0" xfId="0" applyFont="1" applyFill="1"/>
    <xf numFmtId="165" fontId="15" fillId="2" borderId="12" xfId="1" applyNumberFormat="1" applyFont="1" applyFill="1" applyBorder="1" applyAlignment="1">
      <alignment horizontal="left" indent="4" readingOrder="1"/>
    </xf>
    <xf numFmtId="0" fontId="0" fillId="0" borderId="0" xfId="0" applyAlignment="1">
      <alignment vertical="center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733425</xdr:colOff>
      <xdr:row>5</xdr:row>
      <xdr:rowOff>125731</xdr:rowOff>
    </xdr:from>
    <xdr:to>
      <xdr:col>8</xdr:col>
      <xdr:colOff>57151</xdr:colOff>
      <xdr:row>5</xdr:row>
      <xdr:rowOff>171450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V="1">
          <a:off x="11963400" y="2021206"/>
          <a:ext cx="85726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1247775</xdr:colOff>
      <xdr:row>3</xdr:row>
      <xdr:rowOff>38100</xdr:rowOff>
    </xdr:to>
    <xdr:pic>
      <xdr:nvPicPr>
        <xdr:cNvPr id="5" name="image" descr="http://aasguten.no/wp-content/uploads/2014/11/logo-rett-118x15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11239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167640</xdr:rowOff>
    </xdr:from>
    <xdr:to>
      <xdr:col>4</xdr:col>
      <xdr:colOff>213360</xdr:colOff>
      <xdr:row>110</xdr:row>
      <xdr:rowOff>144780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6420"/>
          <a:ext cx="6408420" cy="4884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0</xdr:col>
      <xdr:colOff>1247775</xdr:colOff>
      <xdr:row>3</xdr:row>
      <xdr:rowOff>9525</xdr:rowOff>
    </xdr:to>
    <xdr:pic>
      <xdr:nvPicPr>
        <xdr:cNvPr id="4" name="image" descr="http://aasguten.no/wp-content/uploads/2014/11/logo-rett-118x150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11239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733425</xdr:colOff>
      <xdr:row>5</xdr:row>
      <xdr:rowOff>125731</xdr:rowOff>
    </xdr:from>
    <xdr:to>
      <xdr:col>8</xdr:col>
      <xdr:colOff>57151</xdr:colOff>
      <xdr:row>5</xdr:row>
      <xdr:rowOff>171450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flipV="1">
          <a:off x="11963400" y="2021206"/>
          <a:ext cx="85726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1247775</xdr:colOff>
      <xdr:row>3</xdr:row>
      <xdr:rowOff>0</xdr:rowOff>
    </xdr:to>
    <xdr:pic>
      <xdr:nvPicPr>
        <xdr:cNvPr id="7" name="image" descr="http://aasguten.no/wp-content/uploads/2014/11/logo-rett-118x150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11239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7"/>
  <sheetViews>
    <sheetView showGridLines="0" tabSelected="1" workbookViewId="0">
      <selection activeCell="E47" sqref="E47"/>
    </sheetView>
  </sheetViews>
  <sheetFormatPr baseColWidth="10" defaultColWidth="11.5" defaultRowHeight="14" x14ac:dyDescent="0.2"/>
  <cols>
    <col min="1" max="1" width="42" style="1" bestFit="1" customWidth="1"/>
    <col min="2" max="6" width="16.1640625" style="1" customWidth="1"/>
    <col min="7" max="7" width="45.6640625" style="1" customWidth="1"/>
    <col min="8" max="16384" width="11.5" style="1"/>
  </cols>
  <sheetData>
    <row r="1" spans="1:8" ht="54" customHeight="1" thickBot="1" x14ac:dyDescent="0.35">
      <c r="A1" s="61" t="s">
        <v>18</v>
      </c>
      <c r="B1" s="62"/>
      <c r="C1" s="62"/>
      <c r="D1" s="62"/>
      <c r="E1" s="62"/>
      <c r="F1" s="62"/>
    </row>
    <row r="2" spans="1:8" ht="18" customHeight="1" thickTop="1" x14ac:dyDescent="0.2">
      <c r="A2" s="12"/>
      <c r="B2" s="13"/>
      <c r="C2" s="13"/>
      <c r="D2" s="13"/>
      <c r="E2" s="13"/>
      <c r="F2" s="14" t="s">
        <v>7</v>
      </c>
      <c r="G2" s="14" t="s">
        <v>17</v>
      </c>
    </row>
    <row r="3" spans="1:8" ht="41.25" customHeight="1" thickBot="1" x14ac:dyDescent="0.25">
      <c r="A3" s="15"/>
      <c r="B3" s="29" t="s">
        <v>8</v>
      </c>
      <c r="C3" s="29" t="s">
        <v>14</v>
      </c>
      <c r="D3" s="29" t="s">
        <v>15</v>
      </c>
      <c r="E3" s="29" t="s">
        <v>16</v>
      </c>
      <c r="F3" s="16">
        <v>2019</v>
      </c>
      <c r="G3" s="40"/>
    </row>
    <row r="4" spans="1:8" ht="18" customHeight="1" x14ac:dyDescent="0.2">
      <c r="A4" s="30" t="s">
        <v>0</v>
      </c>
      <c r="B4" s="2"/>
      <c r="C4" s="2"/>
      <c r="D4" s="2"/>
      <c r="E4" s="2"/>
      <c r="F4" s="18"/>
      <c r="G4" s="41"/>
    </row>
    <row r="5" spans="1:8" ht="18" customHeight="1" x14ac:dyDescent="0.2">
      <c r="A5" s="31" t="s">
        <v>43</v>
      </c>
      <c r="B5" s="3">
        <v>0</v>
      </c>
      <c r="C5" s="3">
        <v>0</v>
      </c>
      <c r="D5" s="3">
        <v>90000</v>
      </c>
      <c r="E5" s="3">
        <v>0</v>
      </c>
      <c r="F5" s="19">
        <f>SUM(B5:E5)</f>
        <v>90000</v>
      </c>
      <c r="G5" s="41" t="s">
        <v>51</v>
      </c>
    </row>
    <row r="6" spans="1:8" ht="18" customHeight="1" x14ac:dyDescent="0.2">
      <c r="A6" s="31" t="s">
        <v>19</v>
      </c>
      <c r="B6" s="3">
        <v>0</v>
      </c>
      <c r="C6" s="3">
        <v>0</v>
      </c>
      <c r="D6" s="3">
        <v>0</v>
      </c>
      <c r="E6" s="3">
        <v>50000</v>
      </c>
      <c r="F6" s="19">
        <f t="shared" ref="F6:F18" si="0">SUM(B6:E6)</f>
        <v>50000</v>
      </c>
      <c r="G6" s="41"/>
      <c r="H6"/>
    </row>
    <row r="7" spans="1:8" ht="18" customHeight="1" x14ac:dyDescent="0.2">
      <c r="A7" s="31" t="s">
        <v>30</v>
      </c>
      <c r="B7" s="3">
        <v>230000</v>
      </c>
      <c r="C7" s="3">
        <v>0</v>
      </c>
      <c r="D7" s="3">
        <v>0</v>
      </c>
      <c r="E7" s="3">
        <v>0</v>
      </c>
      <c r="F7" s="19">
        <f t="shared" si="0"/>
        <v>230000</v>
      </c>
      <c r="G7" s="41" t="s">
        <v>153</v>
      </c>
    </row>
    <row r="8" spans="1:8" ht="18" customHeight="1" x14ac:dyDescent="0.2">
      <c r="A8" s="31" t="s">
        <v>1</v>
      </c>
      <c r="B8" s="3">
        <v>0</v>
      </c>
      <c r="C8" s="3">
        <v>0</v>
      </c>
      <c r="D8" s="3">
        <v>0</v>
      </c>
      <c r="E8" s="3">
        <v>0</v>
      </c>
      <c r="F8" s="19">
        <f t="shared" si="0"/>
        <v>0</v>
      </c>
      <c r="G8" s="41" t="s">
        <v>52</v>
      </c>
    </row>
    <row r="9" spans="1:8" ht="18" customHeight="1" x14ac:dyDescent="0.2">
      <c r="A9" s="31" t="s">
        <v>2</v>
      </c>
      <c r="B9" s="3">
        <v>0</v>
      </c>
      <c r="C9" s="3">
        <v>0</v>
      </c>
      <c r="D9" s="3">
        <v>0</v>
      </c>
      <c r="E9" s="3">
        <v>82000</v>
      </c>
      <c r="F9" s="19">
        <f t="shared" si="0"/>
        <v>82000</v>
      </c>
      <c r="G9" s="41" t="s">
        <v>71</v>
      </c>
    </row>
    <row r="10" spans="1:8" ht="18" customHeight="1" x14ac:dyDescent="0.2">
      <c r="A10" s="32" t="s">
        <v>23</v>
      </c>
      <c r="B10" s="4">
        <v>0</v>
      </c>
      <c r="C10" s="4">
        <v>0</v>
      </c>
      <c r="D10" s="4">
        <v>0</v>
      </c>
      <c r="E10" s="4">
        <v>25000</v>
      </c>
      <c r="F10" s="19">
        <f t="shared" si="0"/>
        <v>25000</v>
      </c>
      <c r="G10" s="41" t="s">
        <v>50</v>
      </c>
      <c r="H10" s="7"/>
    </row>
    <row r="11" spans="1:8" ht="18" customHeight="1" x14ac:dyDescent="0.2">
      <c r="A11" s="32" t="s">
        <v>24</v>
      </c>
      <c r="B11" s="4">
        <v>0</v>
      </c>
      <c r="C11" s="4">
        <v>0</v>
      </c>
      <c r="D11" s="4">
        <v>0</v>
      </c>
      <c r="E11" s="4">
        <v>40000</v>
      </c>
      <c r="F11" s="19">
        <f t="shared" si="0"/>
        <v>40000</v>
      </c>
      <c r="G11" s="41" t="s">
        <v>50</v>
      </c>
      <c r="H11" s="8"/>
    </row>
    <row r="12" spans="1:8" ht="18" customHeight="1" x14ac:dyDescent="0.2">
      <c r="A12" s="32" t="s">
        <v>25</v>
      </c>
      <c r="B12" s="4">
        <v>0</v>
      </c>
      <c r="C12" s="4">
        <v>0</v>
      </c>
      <c r="D12" s="4">
        <v>0</v>
      </c>
      <c r="E12" s="4">
        <v>55000</v>
      </c>
      <c r="F12" s="19">
        <f t="shared" si="0"/>
        <v>55000</v>
      </c>
      <c r="G12" s="41" t="s">
        <v>50</v>
      </c>
      <c r="H12" s="8"/>
    </row>
    <row r="13" spans="1:8" ht="18" customHeight="1" x14ac:dyDescent="0.2">
      <c r="A13" s="31" t="s">
        <v>31</v>
      </c>
      <c r="B13" s="4">
        <v>90000</v>
      </c>
      <c r="C13" s="4">
        <v>0</v>
      </c>
      <c r="D13" s="4">
        <v>0</v>
      </c>
      <c r="E13" s="4">
        <v>0</v>
      </c>
      <c r="F13" s="19">
        <f t="shared" si="0"/>
        <v>90000</v>
      </c>
      <c r="G13" s="41" t="s">
        <v>67</v>
      </c>
      <c r="H13" s="8"/>
    </row>
    <row r="14" spans="1:8" ht="18" customHeight="1" x14ac:dyDescent="0.2">
      <c r="A14" s="32" t="s">
        <v>26</v>
      </c>
      <c r="B14" s="4">
        <v>60000</v>
      </c>
      <c r="C14" s="4">
        <v>0</v>
      </c>
      <c r="D14" s="4">
        <v>0</v>
      </c>
      <c r="E14" s="4">
        <v>0</v>
      </c>
      <c r="F14" s="19">
        <f t="shared" si="0"/>
        <v>60000</v>
      </c>
      <c r="G14" s="41" t="s">
        <v>69</v>
      </c>
      <c r="H14" s="8"/>
    </row>
    <row r="15" spans="1:8" s="10" customFormat="1" ht="18" customHeight="1" x14ac:dyDescent="0.2">
      <c r="A15" s="32" t="s">
        <v>28</v>
      </c>
      <c r="B15" s="4">
        <v>4000</v>
      </c>
      <c r="C15" s="4">
        <v>0</v>
      </c>
      <c r="D15" s="4">
        <v>0</v>
      </c>
      <c r="E15" s="4">
        <v>0</v>
      </c>
      <c r="F15" s="19">
        <f t="shared" si="0"/>
        <v>4000</v>
      </c>
      <c r="G15" s="42"/>
    </row>
    <row r="16" spans="1:8" ht="18" customHeight="1" x14ac:dyDescent="0.2">
      <c r="A16" s="32" t="s">
        <v>32</v>
      </c>
      <c r="B16" s="4">
        <v>0</v>
      </c>
      <c r="C16" s="4">
        <v>0</v>
      </c>
      <c r="D16" s="4">
        <v>0</v>
      </c>
      <c r="E16" s="4">
        <v>10000</v>
      </c>
      <c r="F16" s="19">
        <f t="shared" si="0"/>
        <v>10000</v>
      </c>
      <c r="G16" s="41"/>
      <c r="H16" s="8"/>
    </row>
    <row r="17" spans="1:18" s="10" customFormat="1" ht="18" customHeight="1" x14ac:dyDescent="0.2">
      <c r="A17" s="32" t="s">
        <v>29</v>
      </c>
      <c r="B17" s="4">
        <v>0</v>
      </c>
      <c r="C17" s="4">
        <v>0</v>
      </c>
      <c r="D17" s="4">
        <v>0</v>
      </c>
      <c r="E17" s="4">
        <v>90000</v>
      </c>
      <c r="F17" s="19">
        <f t="shared" si="0"/>
        <v>90000</v>
      </c>
      <c r="G17" s="42"/>
    </row>
    <row r="18" spans="1:18" s="10" customFormat="1" ht="18" customHeight="1" x14ac:dyDescent="0.2">
      <c r="A18" s="32" t="s">
        <v>27</v>
      </c>
      <c r="B18" s="4">
        <v>0</v>
      </c>
      <c r="C18" s="4">
        <v>0</v>
      </c>
      <c r="D18" s="4">
        <v>0</v>
      </c>
      <c r="E18" s="4">
        <v>0</v>
      </c>
      <c r="F18" s="19">
        <f t="shared" si="0"/>
        <v>0</v>
      </c>
      <c r="G18" s="42"/>
    </row>
    <row r="19" spans="1:18" ht="18" customHeight="1" x14ac:dyDescent="0.2">
      <c r="A19" s="20" t="s">
        <v>3</v>
      </c>
      <c r="B19" s="5">
        <f>SUM(B5:B18)</f>
        <v>384000</v>
      </c>
      <c r="C19" s="5">
        <f>SUM(C5:C18)</f>
        <v>0</v>
      </c>
      <c r="D19" s="5">
        <f>SUM(D5:D18)</f>
        <v>90000</v>
      </c>
      <c r="E19" s="5">
        <f>SUM(E5:E18)</f>
        <v>352000</v>
      </c>
      <c r="F19" s="21">
        <f>SUM(F5:F18)</f>
        <v>826000</v>
      </c>
      <c r="G19" s="41"/>
      <c r="H19" s="8"/>
    </row>
    <row r="20" spans="1:18" s="10" customFormat="1" ht="18" customHeight="1" x14ac:dyDescent="0.35">
      <c r="A20" s="17"/>
      <c r="B20" s="6"/>
      <c r="C20" s="6"/>
      <c r="D20" s="6"/>
      <c r="E20" s="6"/>
      <c r="F20" s="19"/>
      <c r="G20" s="42"/>
      <c r="H20"/>
      <c r="I20"/>
      <c r="J20" s="33"/>
      <c r="K20"/>
      <c r="L20"/>
      <c r="M20"/>
      <c r="N20"/>
      <c r="O20"/>
      <c r="P20"/>
      <c r="Q20"/>
      <c r="R20"/>
    </row>
    <row r="21" spans="1:18" ht="18" customHeight="1" x14ac:dyDescent="0.2">
      <c r="A21" s="17" t="s">
        <v>4</v>
      </c>
      <c r="B21" s="2"/>
      <c r="C21" s="2"/>
      <c r="D21" s="2"/>
      <c r="E21" s="2"/>
      <c r="F21" s="18"/>
      <c r="G21" s="41"/>
      <c r="H21"/>
      <c r="I21"/>
      <c r="J21"/>
      <c r="K21"/>
      <c r="L21"/>
      <c r="M21"/>
      <c r="N21"/>
      <c r="O21"/>
      <c r="P21"/>
      <c r="Q21"/>
      <c r="R21"/>
    </row>
    <row r="22" spans="1:18" s="10" customFormat="1" ht="18" customHeight="1" x14ac:dyDescent="0.25">
      <c r="A22" s="17" t="s">
        <v>10</v>
      </c>
      <c r="B22" s="11">
        <v>30000</v>
      </c>
      <c r="C22" s="11">
        <f>C23</f>
        <v>0</v>
      </c>
      <c r="D22" s="11">
        <f>D23</f>
        <v>0</v>
      </c>
      <c r="E22" s="11">
        <f>E23</f>
        <v>0</v>
      </c>
      <c r="F22" s="22">
        <f>SUM(B22:E22)</f>
        <v>30000</v>
      </c>
      <c r="G22" s="41"/>
      <c r="H22"/>
      <c r="I22" s="34"/>
      <c r="J22" s="34"/>
      <c r="K22" s="34"/>
      <c r="L22"/>
      <c r="M22"/>
      <c r="N22"/>
      <c r="O22"/>
      <c r="P22"/>
      <c r="Q22"/>
      <c r="R22"/>
    </row>
    <row r="23" spans="1:18" s="10" customFormat="1" ht="18" customHeight="1" x14ac:dyDescent="0.2">
      <c r="A23" s="37" t="s">
        <v>21</v>
      </c>
      <c r="B23" s="39">
        <v>10000</v>
      </c>
      <c r="C23" s="39">
        <v>0</v>
      </c>
      <c r="D23" s="39">
        <v>0</v>
      </c>
      <c r="E23" s="39">
        <v>0</v>
      </c>
      <c r="F23" s="24"/>
      <c r="G23" s="42" t="s">
        <v>68</v>
      </c>
      <c r="H23"/>
      <c r="I23"/>
      <c r="J23"/>
      <c r="K23"/>
      <c r="L23"/>
      <c r="M23"/>
      <c r="N23"/>
      <c r="O23"/>
      <c r="P23"/>
      <c r="Q23"/>
      <c r="R23"/>
    </row>
    <row r="24" spans="1:18" s="10" customFormat="1" ht="18" customHeight="1" x14ac:dyDescent="0.2">
      <c r="A24" s="17" t="s">
        <v>9</v>
      </c>
      <c r="B24" s="11">
        <f>SUM(B25:B26)</f>
        <v>22000</v>
      </c>
      <c r="C24" s="11">
        <f>SUM(C25:C26)</f>
        <v>94000</v>
      </c>
      <c r="D24" s="11">
        <f>SUM(D25:D26)</f>
        <v>1000</v>
      </c>
      <c r="E24" s="11">
        <f>SUM(E25:E26)</f>
        <v>66000</v>
      </c>
      <c r="F24" s="19">
        <f t="shared" ref="F24:F27" si="1">SUM(B24:E24)</f>
        <v>183000</v>
      </c>
      <c r="G24" s="42"/>
      <c r="H24"/>
      <c r="I24"/>
      <c r="J24"/>
      <c r="K24"/>
      <c r="L24"/>
      <c r="M24"/>
      <c r="N24"/>
      <c r="O24"/>
      <c r="P24"/>
      <c r="Q24"/>
      <c r="R24"/>
    </row>
    <row r="25" spans="1:18" s="10" customFormat="1" ht="18" customHeight="1" x14ac:dyDescent="0.2">
      <c r="A25" s="38" t="s">
        <v>33</v>
      </c>
      <c r="B25" s="39">
        <v>20000</v>
      </c>
      <c r="C25" s="39">
        <v>78000</v>
      </c>
      <c r="D25" s="39">
        <v>0</v>
      </c>
      <c r="E25" s="39">
        <v>60000</v>
      </c>
      <c r="F25" s="24"/>
      <c r="G25" s="42"/>
      <c r="H25"/>
      <c r="I25"/>
      <c r="J25" s="35"/>
      <c r="K25"/>
      <c r="L25"/>
      <c r="M25"/>
      <c r="N25"/>
      <c r="O25"/>
      <c r="P25"/>
      <c r="Q25"/>
      <c r="R25"/>
    </row>
    <row r="26" spans="1:18" s="10" customFormat="1" ht="18" customHeight="1" x14ac:dyDescent="0.2">
      <c r="A26" s="38" t="s">
        <v>34</v>
      </c>
      <c r="B26" s="39">
        <v>2000</v>
      </c>
      <c r="C26" s="39">
        <v>16000</v>
      </c>
      <c r="D26" s="39">
        <v>1000</v>
      </c>
      <c r="E26" s="39">
        <v>6000</v>
      </c>
      <c r="F26" s="24"/>
      <c r="G26" s="42"/>
      <c r="H26"/>
      <c r="I26"/>
      <c r="J26"/>
      <c r="K26"/>
      <c r="L26"/>
      <c r="M26"/>
      <c r="N26"/>
      <c r="O26"/>
      <c r="P26"/>
      <c r="Q26"/>
      <c r="R26"/>
    </row>
    <row r="27" spans="1:18" s="10" customFormat="1" ht="18" customHeight="1" x14ac:dyDescent="0.2">
      <c r="A27" s="17" t="s">
        <v>15</v>
      </c>
      <c r="B27" s="11">
        <f>SUM(B28:B33)</f>
        <v>0</v>
      </c>
      <c r="C27" s="11">
        <f t="shared" ref="C27:E27" si="2">SUM(C28:C33)</f>
        <v>0</v>
      </c>
      <c r="D27" s="11">
        <f t="shared" si="2"/>
        <v>242000</v>
      </c>
      <c r="E27" s="11">
        <f t="shared" si="2"/>
        <v>0</v>
      </c>
      <c r="F27" s="19">
        <f t="shared" si="1"/>
        <v>242000</v>
      </c>
      <c r="G27" s="42"/>
      <c r="H27"/>
      <c r="I27"/>
      <c r="J27"/>
      <c r="K27"/>
      <c r="L27"/>
      <c r="M27"/>
      <c r="N27"/>
      <c r="O27"/>
      <c r="P27"/>
      <c r="Q27"/>
      <c r="R27"/>
    </row>
    <row r="28" spans="1:18" s="10" customFormat="1" ht="18" customHeight="1" x14ac:dyDescent="0.2">
      <c r="A28" s="36" t="s">
        <v>35</v>
      </c>
      <c r="B28" s="39">
        <v>0</v>
      </c>
      <c r="C28" s="39">
        <v>0</v>
      </c>
      <c r="D28" s="39">
        <v>35000</v>
      </c>
      <c r="E28" s="39">
        <v>0</v>
      </c>
      <c r="F28" s="24"/>
      <c r="G28" s="41" t="s">
        <v>42</v>
      </c>
      <c r="H28"/>
      <c r="I28"/>
      <c r="J28"/>
      <c r="K28"/>
      <c r="L28"/>
      <c r="M28"/>
      <c r="N28"/>
      <c r="O28"/>
      <c r="P28"/>
      <c r="Q28"/>
      <c r="R28"/>
    </row>
    <row r="29" spans="1:18" ht="18" customHeight="1" x14ac:dyDescent="0.2">
      <c r="A29" s="36" t="s">
        <v>36</v>
      </c>
      <c r="B29" s="39">
        <v>0</v>
      </c>
      <c r="C29" s="39">
        <v>0</v>
      </c>
      <c r="D29" s="39">
        <v>500</v>
      </c>
      <c r="E29" s="39">
        <v>0</v>
      </c>
      <c r="F29" s="24"/>
      <c r="G29" s="41"/>
      <c r="H29"/>
      <c r="I29"/>
      <c r="J29"/>
      <c r="K29"/>
      <c r="L29"/>
      <c r="M29"/>
      <c r="N29"/>
      <c r="O29"/>
      <c r="P29"/>
      <c r="Q29"/>
      <c r="R29"/>
    </row>
    <row r="30" spans="1:18" ht="18" customHeight="1" x14ac:dyDescent="0.2">
      <c r="A30" s="36" t="s">
        <v>37</v>
      </c>
      <c r="B30" s="39">
        <v>0</v>
      </c>
      <c r="C30" s="39">
        <v>0</v>
      </c>
      <c r="D30" s="39">
        <v>1500</v>
      </c>
      <c r="E30" s="39">
        <v>0</v>
      </c>
      <c r="F30" s="24"/>
      <c r="G30" s="41"/>
      <c r="H30"/>
      <c r="I30"/>
      <c r="J30"/>
      <c r="K30"/>
      <c r="L30"/>
      <c r="M30"/>
      <c r="N30"/>
      <c r="O30"/>
      <c r="P30"/>
      <c r="Q30"/>
      <c r="R30"/>
    </row>
    <row r="31" spans="1:18" ht="18" customHeight="1" x14ac:dyDescent="0.2">
      <c r="A31" s="36" t="s">
        <v>40</v>
      </c>
      <c r="B31" s="39">
        <v>0</v>
      </c>
      <c r="C31" s="39">
        <v>0</v>
      </c>
      <c r="D31" s="39">
        <v>120000</v>
      </c>
      <c r="E31" s="39">
        <v>0</v>
      </c>
      <c r="F31" s="24"/>
      <c r="G31" s="41" t="s">
        <v>152</v>
      </c>
      <c r="H31"/>
      <c r="I31"/>
      <c r="J31"/>
      <c r="K31"/>
      <c r="L31"/>
      <c r="M31"/>
      <c r="N31"/>
      <c r="O31"/>
      <c r="P31"/>
      <c r="Q31"/>
      <c r="R31"/>
    </row>
    <row r="32" spans="1:18" ht="15" x14ac:dyDescent="0.2">
      <c r="A32" s="36" t="s">
        <v>70</v>
      </c>
      <c r="B32" s="39">
        <v>0</v>
      </c>
      <c r="C32" s="39">
        <v>0</v>
      </c>
      <c r="D32" s="39">
        <v>45000</v>
      </c>
      <c r="E32" s="39">
        <v>0</v>
      </c>
      <c r="F32" s="24"/>
      <c r="G32" s="41" t="s">
        <v>41</v>
      </c>
      <c r="H32"/>
      <c r="I32"/>
      <c r="J32"/>
      <c r="K32"/>
      <c r="L32"/>
      <c r="M32"/>
      <c r="N32"/>
      <c r="O32"/>
      <c r="P32"/>
      <c r="Q32"/>
      <c r="R32"/>
    </row>
    <row r="33" spans="1:18" ht="15" x14ac:dyDescent="0.2">
      <c r="A33" s="36" t="s">
        <v>39</v>
      </c>
      <c r="B33" s="39">
        <v>0</v>
      </c>
      <c r="C33" s="39">
        <v>0</v>
      </c>
      <c r="D33" s="39">
        <v>40000</v>
      </c>
      <c r="E33" s="39">
        <v>0</v>
      </c>
      <c r="F33" s="24"/>
      <c r="G33" s="41" t="s">
        <v>66</v>
      </c>
      <c r="H33"/>
      <c r="I33"/>
      <c r="J33"/>
      <c r="K33"/>
      <c r="L33"/>
      <c r="M33"/>
      <c r="N33"/>
      <c r="O33"/>
      <c r="P33"/>
      <c r="Q33"/>
      <c r="R33"/>
    </row>
    <row r="34" spans="1:18" ht="15" x14ac:dyDescent="0.2">
      <c r="A34" s="17" t="s">
        <v>20</v>
      </c>
      <c r="B34" s="11">
        <f>SUM(B35:B41)</f>
        <v>205000</v>
      </c>
      <c r="C34" s="11">
        <f>SUM(C35:C41)</f>
        <v>90000</v>
      </c>
      <c r="D34" s="11">
        <f>SUM(D35:D41)</f>
        <v>31000</v>
      </c>
      <c r="E34" s="11">
        <f>SUM(E35:E41)</f>
        <v>45000</v>
      </c>
      <c r="F34" s="19">
        <f>SUM(B34:E34)</f>
        <v>371000</v>
      </c>
      <c r="G34" s="41"/>
      <c r="H34"/>
      <c r="I34"/>
      <c r="J34"/>
      <c r="K34"/>
      <c r="L34"/>
      <c r="M34"/>
      <c r="N34"/>
      <c r="O34"/>
      <c r="P34"/>
      <c r="Q34"/>
      <c r="R34"/>
    </row>
    <row r="35" spans="1:18" ht="15" x14ac:dyDescent="0.2">
      <c r="A35" s="37" t="s">
        <v>11</v>
      </c>
      <c r="B35" s="39">
        <v>5000</v>
      </c>
      <c r="C35" s="39">
        <v>0</v>
      </c>
      <c r="D35" s="39">
        <v>0</v>
      </c>
      <c r="E35" s="39">
        <v>0</v>
      </c>
      <c r="F35" s="24"/>
      <c r="G35" s="41" t="s">
        <v>47</v>
      </c>
      <c r="H35"/>
      <c r="I35"/>
      <c r="J35"/>
      <c r="K35"/>
      <c r="L35"/>
      <c r="M35"/>
      <c r="N35"/>
      <c r="O35"/>
      <c r="P35"/>
      <c r="Q35"/>
      <c r="R35"/>
    </row>
    <row r="36" spans="1:18" ht="15" x14ac:dyDescent="0.2">
      <c r="A36" s="37" t="s">
        <v>44</v>
      </c>
      <c r="B36" s="39">
        <v>70000</v>
      </c>
      <c r="C36" s="39">
        <v>0</v>
      </c>
      <c r="D36" s="39">
        <v>0</v>
      </c>
      <c r="E36" s="39">
        <v>0</v>
      </c>
      <c r="F36" s="24"/>
      <c r="G36" s="41"/>
      <c r="H36"/>
      <c r="I36"/>
      <c r="J36"/>
      <c r="K36"/>
      <c r="L36"/>
      <c r="M36"/>
      <c r="N36"/>
      <c r="O36"/>
      <c r="P36"/>
      <c r="Q36"/>
      <c r="R36"/>
    </row>
    <row r="37" spans="1:18" ht="15" x14ac:dyDescent="0.2">
      <c r="A37" s="37" t="s">
        <v>12</v>
      </c>
      <c r="B37" s="39">
        <v>80000</v>
      </c>
      <c r="C37" s="39">
        <v>0</v>
      </c>
      <c r="D37" s="39">
        <v>0</v>
      </c>
      <c r="E37" s="39">
        <v>20000</v>
      </c>
      <c r="F37" s="24"/>
      <c r="G37" s="41" t="s">
        <v>46</v>
      </c>
      <c r="H37"/>
      <c r="I37"/>
      <c r="J37"/>
      <c r="K37"/>
      <c r="L37"/>
      <c r="M37"/>
      <c r="N37"/>
      <c r="O37"/>
      <c r="P37"/>
      <c r="Q37"/>
      <c r="R37"/>
    </row>
    <row r="38" spans="1:18" ht="15" x14ac:dyDescent="0.2">
      <c r="A38" s="37" t="s">
        <v>22</v>
      </c>
      <c r="B38" s="39">
        <v>0</v>
      </c>
      <c r="C38" s="39">
        <v>40000</v>
      </c>
      <c r="D38" s="39">
        <v>0</v>
      </c>
      <c r="E38" s="39">
        <v>10000</v>
      </c>
      <c r="F38" s="24"/>
      <c r="G38" s="41"/>
      <c r="H38"/>
      <c r="I38"/>
      <c r="J38"/>
      <c r="K38"/>
      <c r="L38"/>
      <c r="M38"/>
      <c r="N38"/>
      <c r="O38"/>
      <c r="P38"/>
      <c r="Q38"/>
      <c r="R38"/>
    </row>
    <row r="39" spans="1:18" ht="15" x14ac:dyDescent="0.2">
      <c r="A39" s="37" t="s">
        <v>63</v>
      </c>
      <c r="B39" s="39">
        <v>0</v>
      </c>
      <c r="C39" s="39">
        <v>40000</v>
      </c>
      <c r="D39" s="39">
        <v>0</v>
      </c>
      <c r="E39" s="39">
        <v>0</v>
      </c>
      <c r="F39" s="24"/>
      <c r="G39" s="41" t="s">
        <v>64</v>
      </c>
      <c r="H39"/>
      <c r="I39"/>
      <c r="J39"/>
      <c r="K39"/>
      <c r="L39"/>
      <c r="M39"/>
      <c r="N39"/>
      <c r="O39"/>
      <c r="P39"/>
      <c r="Q39"/>
      <c r="R39"/>
    </row>
    <row r="40" spans="1:18" ht="15" x14ac:dyDescent="0.2">
      <c r="A40" s="37" t="s">
        <v>45</v>
      </c>
      <c r="B40" s="39">
        <v>35000</v>
      </c>
      <c r="C40" s="39">
        <v>0</v>
      </c>
      <c r="D40" s="39">
        <v>0</v>
      </c>
      <c r="E40" s="39">
        <v>0</v>
      </c>
      <c r="F40" s="24"/>
      <c r="G40" s="41" t="s">
        <v>48</v>
      </c>
      <c r="H40"/>
      <c r="I40"/>
      <c r="J40"/>
      <c r="K40"/>
      <c r="L40"/>
      <c r="M40"/>
      <c r="N40"/>
      <c r="O40"/>
      <c r="P40"/>
      <c r="Q40"/>
      <c r="R40"/>
    </row>
    <row r="41" spans="1:18" ht="15" x14ac:dyDescent="0.2">
      <c r="A41" s="37" t="s">
        <v>13</v>
      </c>
      <c r="B41" s="39">
        <v>15000</v>
      </c>
      <c r="C41" s="39">
        <v>10000</v>
      </c>
      <c r="D41" s="39">
        <v>31000</v>
      </c>
      <c r="E41" s="39">
        <v>15000</v>
      </c>
      <c r="F41" s="24"/>
      <c r="G41" s="41" t="s">
        <v>65</v>
      </c>
      <c r="H41"/>
      <c r="I41"/>
      <c r="J41"/>
      <c r="K41"/>
      <c r="L41"/>
      <c r="M41"/>
      <c r="N41"/>
      <c r="O41"/>
      <c r="P41"/>
      <c r="Q41"/>
      <c r="R41"/>
    </row>
    <row r="42" spans="1:18" ht="15" x14ac:dyDescent="0.2">
      <c r="A42" s="20" t="s">
        <v>5</v>
      </c>
      <c r="B42" s="5">
        <f>B22+B24+B27+B34</f>
        <v>257000</v>
      </c>
      <c r="C42" s="5">
        <f>C22+C24+C27+C34</f>
        <v>184000</v>
      </c>
      <c r="D42" s="5">
        <f>D22+D24+D27+D34</f>
        <v>274000</v>
      </c>
      <c r="E42" s="5">
        <f>E22+E24+E27+E34</f>
        <v>111000</v>
      </c>
      <c r="F42" s="56">
        <f>SUM(F22:F34)</f>
        <v>826000</v>
      </c>
      <c r="G42" s="41"/>
      <c r="H42"/>
      <c r="I42"/>
      <c r="J42" s="35"/>
      <c r="K42" s="35"/>
      <c r="L42"/>
      <c r="M42"/>
      <c r="N42"/>
      <c r="O42"/>
      <c r="P42"/>
      <c r="Q42"/>
      <c r="R42"/>
    </row>
    <row r="43" spans="1:18" ht="16" thickBot="1" x14ac:dyDescent="0.25">
      <c r="A43" s="17"/>
      <c r="B43" s="6"/>
      <c r="C43" s="6"/>
      <c r="D43" s="6"/>
      <c r="E43" s="6"/>
      <c r="F43" s="25"/>
      <c r="G43" s="41"/>
      <c r="H43"/>
      <c r="I43"/>
      <c r="J43"/>
      <c r="K43"/>
      <c r="L43"/>
      <c r="M43"/>
      <c r="N43"/>
      <c r="O43"/>
      <c r="P43"/>
      <c r="Q43"/>
      <c r="R43"/>
    </row>
    <row r="44" spans="1:18" ht="16" thickBot="1" x14ac:dyDescent="0.25">
      <c r="A44" s="26" t="s">
        <v>72</v>
      </c>
      <c r="B44" s="27">
        <f>+B19-B42</f>
        <v>127000</v>
      </c>
      <c r="C44" s="27">
        <f>+C19-C42</f>
        <v>-184000</v>
      </c>
      <c r="D44" s="27">
        <f>+D19-D42</f>
        <v>-184000</v>
      </c>
      <c r="E44" s="27">
        <f>+E19-E42</f>
        <v>241000</v>
      </c>
      <c r="F44" s="28">
        <f>SUM(B44:E44)</f>
        <v>0</v>
      </c>
      <c r="G44" s="41"/>
      <c r="H44"/>
      <c r="I44"/>
      <c r="J44"/>
      <c r="K44"/>
      <c r="L44"/>
      <c r="M44"/>
      <c r="N44"/>
      <c r="O44"/>
      <c r="P44"/>
      <c r="Q44"/>
      <c r="R44"/>
    </row>
    <row r="45" spans="1:18" ht="16" thickTop="1" x14ac:dyDescent="0.2">
      <c r="H45"/>
      <c r="I45"/>
      <c r="J45"/>
      <c r="K45"/>
      <c r="L45"/>
      <c r="M45"/>
      <c r="N45"/>
      <c r="O45"/>
      <c r="P45"/>
      <c r="Q45"/>
      <c r="R45"/>
    </row>
    <row r="46" spans="1:18" ht="15" x14ac:dyDescent="0.2">
      <c r="A46" s="8" t="s">
        <v>54</v>
      </c>
      <c r="B46" s="8"/>
      <c r="C46" s="8"/>
      <c r="D46" s="8"/>
      <c r="E46" s="8"/>
      <c r="F46" s="8">
        <v>209000</v>
      </c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 s="8" t="s">
        <v>55</v>
      </c>
      <c r="B47" s="8"/>
      <c r="C47" s="8"/>
      <c r="D47" s="8"/>
      <c r="E47" s="8"/>
      <c r="F47" s="8">
        <v>395000</v>
      </c>
    </row>
    <row r="48" spans="1:18" x14ac:dyDescent="0.2">
      <c r="A48" s="8" t="s">
        <v>56</v>
      </c>
      <c r="B48" s="8"/>
      <c r="C48" s="8"/>
      <c r="D48" s="8"/>
      <c r="E48" s="8"/>
      <c r="F48" s="55">
        <f>SUM(F46-F47)</f>
        <v>-186000</v>
      </c>
    </row>
    <row r="50" spans="1:6" x14ac:dyDescent="0.2">
      <c r="A50" s="1" t="s">
        <v>154</v>
      </c>
    </row>
    <row r="52" spans="1:6" x14ac:dyDescent="0.2">
      <c r="A52" s="58" t="s">
        <v>73</v>
      </c>
      <c r="B52" s="58"/>
      <c r="C52" s="58"/>
      <c r="D52" s="58"/>
      <c r="E52" s="58"/>
      <c r="F52" s="58"/>
    </row>
    <row r="53" spans="1:6" x14ac:dyDescent="0.2">
      <c r="A53" s="58"/>
      <c r="B53" s="58"/>
      <c r="C53" s="58"/>
      <c r="D53" s="58"/>
      <c r="E53" s="58"/>
      <c r="F53" s="58"/>
    </row>
    <row r="54" spans="1:6" x14ac:dyDescent="0.2">
      <c r="A54" s="58" t="s">
        <v>74</v>
      </c>
      <c r="B54" s="58" t="s">
        <v>79</v>
      </c>
      <c r="C54" s="58"/>
      <c r="D54" s="58" t="s">
        <v>84</v>
      </c>
      <c r="E54" s="58"/>
      <c r="F54" s="58" t="s">
        <v>89</v>
      </c>
    </row>
    <row r="55" spans="1:6" x14ac:dyDescent="0.2">
      <c r="A55" s="58"/>
      <c r="B55" s="58"/>
      <c r="C55" s="58"/>
      <c r="D55" s="58"/>
      <c r="E55" s="58"/>
      <c r="F55" s="58"/>
    </row>
    <row r="56" spans="1:6" x14ac:dyDescent="0.2">
      <c r="A56" s="1" t="s">
        <v>75</v>
      </c>
      <c r="B56" s="1" t="s">
        <v>80</v>
      </c>
      <c r="D56" s="1" t="s">
        <v>85</v>
      </c>
      <c r="F56" s="1" t="s">
        <v>91</v>
      </c>
    </row>
    <row r="57" spans="1:6" x14ac:dyDescent="0.2">
      <c r="A57" s="1" t="s">
        <v>76</v>
      </c>
      <c r="B57" s="1" t="s">
        <v>81</v>
      </c>
      <c r="D57" s="1" t="s">
        <v>86</v>
      </c>
      <c r="F57" s="1" t="s">
        <v>92</v>
      </c>
    </row>
    <row r="58" spans="1:6" x14ac:dyDescent="0.2">
      <c r="A58" s="1" t="s">
        <v>77</v>
      </c>
      <c r="B58" s="1" t="s">
        <v>24</v>
      </c>
      <c r="D58" s="1" t="s">
        <v>87</v>
      </c>
      <c r="F58" s="1" t="s">
        <v>93</v>
      </c>
    </row>
    <row r="59" spans="1:6" x14ac:dyDescent="0.2">
      <c r="A59" s="1" t="s">
        <v>100</v>
      </c>
      <c r="B59" s="1" t="s">
        <v>25</v>
      </c>
      <c r="D59" s="1" t="s">
        <v>103</v>
      </c>
      <c r="F59" s="1" t="s">
        <v>94</v>
      </c>
    </row>
    <row r="60" spans="1:6" x14ac:dyDescent="0.2">
      <c r="A60" s="1" t="s">
        <v>78</v>
      </c>
      <c r="B60" s="1" t="s">
        <v>82</v>
      </c>
      <c r="D60" s="1" t="s">
        <v>104</v>
      </c>
      <c r="F60" s="1" t="s">
        <v>95</v>
      </c>
    </row>
    <row r="61" spans="1:6" x14ac:dyDescent="0.2">
      <c r="B61" s="1" t="s">
        <v>83</v>
      </c>
      <c r="D61" s="1" t="s">
        <v>144</v>
      </c>
      <c r="F61" s="1" t="s">
        <v>97</v>
      </c>
    </row>
    <row r="62" spans="1:6" x14ac:dyDescent="0.2">
      <c r="B62" s="1" t="s">
        <v>90</v>
      </c>
      <c r="F62" s="1" t="s">
        <v>96</v>
      </c>
    </row>
    <row r="63" spans="1:6" x14ac:dyDescent="0.2">
      <c r="F63" s="1" t="s">
        <v>101</v>
      </c>
    </row>
    <row r="64" spans="1:6" x14ac:dyDescent="0.2">
      <c r="F64" s="1" t="s">
        <v>102</v>
      </c>
    </row>
    <row r="65" spans="1:6" x14ac:dyDescent="0.2">
      <c r="F65" s="1" t="s">
        <v>88</v>
      </c>
    </row>
    <row r="67" spans="1:6" x14ac:dyDescent="0.2">
      <c r="A67" s="58" t="s">
        <v>105</v>
      </c>
      <c r="D67" s="58" t="s">
        <v>127</v>
      </c>
    </row>
    <row r="69" spans="1:6" x14ac:dyDescent="0.2">
      <c r="A69" s="58" t="s">
        <v>106</v>
      </c>
      <c r="B69" s="59" t="s">
        <v>147</v>
      </c>
      <c r="D69" s="1" t="s">
        <v>129</v>
      </c>
      <c r="F69" s="1" t="s">
        <v>137</v>
      </c>
    </row>
    <row r="70" spans="1:6" x14ac:dyDescent="0.2">
      <c r="A70" s="1" t="s">
        <v>80</v>
      </c>
      <c r="B70" s="59" t="s">
        <v>151</v>
      </c>
      <c r="D70" s="1" t="s">
        <v>128</v>
      </c>
      <c r="F70" s="1" t="s">
        <v>149</v>
      </c>
    </row>
    <row r="71" spans="1:6" x14ac:dyDescent="0.2">
      <c r="A71" s="1" t="s">
        <v>107</v>
      </c>
      <c r="B71" s="59" t="s">
        <v>145</v>
      </c>
      <c r="D71" s="1" t="s">
        <v>130</v>
      </c>
      <c r="F71" s="1" t="s">
        <v>138</v>
      </c>
    </row>
    <row r="72" spans="1:6" x14ac:dyDescent="0.2">
      <c r="A72" s="1" t="s">
        <v>90</v>
      </c>
      <c r="B72" s="59" t="s">
        <v>146</v>
      </c>
      <c r="D72" s="1" t="s">
        <v>131</v>
      </c>
      <c r="F72" s="1" t="s">
        <v>139</v>
      </c>
    </row>
    <row r="73" spans="1:6" x14ac:dyDescent="0.2">
      <c r="A73" s="1" t="s">
        <v>81</v>
      </c>
      <c r="B73" s="60">
        <v>43590</v>
      </c>
      <c r="D73" s="1" t="s">
        <v>132</v>
      </c>
      <c r="F73" s="1" t="s">
        <v>140</v>
      </c>
    </row>
    <row r="74" spans="1:6" x14ac:dyDescent="0.2">
      <c r="A74" s="1" t="s">
        <v>24</v>
      </c>
      <c r="B74" s="60">
        <v>43701</v>
      </c>
      <c r="D74" s="1" t="s">
        <v>133</v>
      </c>
      <c r="F74" s="1" t="s">
        <v>141</v>
      </c>
    </row>
    <row r="75" spans="1:6" x14ac:dyDescent="0.2">
      <c r="A75" s="1" t="s">
        <v>25</v>
      </c>
      <c r="B75" s="60">
        <v>43702</v>
      </c>
      <c r="D75" s="1" t="s">
        <v>134</v>
      </c>
      <c r="F75" s="1" t="s">
        <v>137</v>
      </c>
    </row>
    <row r="76" spans="1:6" x14ac:dyDescent="0.2">
      <c r="A76" s="1" t="s">
        <v>82</v>
      </c>
      <c r="B76" s="59" t="s">
        <v>148</v>
      </c>
      <c r="D76" s="1" t="s">
        <v>135</v>
      </c>
      <c r="F76" s="1" t="s">
        <v>141</v>
      </c>
    </row>
    <row r="77" spans="1:6" x14ac:dyDescent="0.2">
      <c r="A77" s="1" t="s">
        <v>83</v>
      </c>
      <c r="B77" s="59" t="s">
        <v>148</v>
      </c>
      <c r="D77" s="1" t="s">
        <v>136</v>
      </c>
      <c r="F77" s="1" t="s">
        <v>142</v>
      </c>
    </row>
    <row r="78" spans="1:6" x14ac:dyDescent="0.2">
      <c r="A78" s="58" t="s">
        <v>86</v>
      </c>
      <c r="B78" s="59" t="s">
        <v>148</v>
      </c>
    </row>
    <row r="79" spans="1:6" x14ac:dyDescent="0.2">
      <c r="D79" s="1" t="s">
        <v>150</v>
      </c>
      <c r="F79" s="1" t="s">
        <v>143</v>
      </c>
    </row>
    <row r="113" spans="1:1" x14ac:dyDescent="0.2">
      <c r="A113" s="58" t="s">
        <v>110</v>
      </c>
    </row>
    <row r="115" spans="1:1" x14ac:dyDescent="0.2">
      <c r="A115" s="58" t="s">
        <v>109</v>
      </c>
    </row>
    <row r="116" spans="1:1" x14ac:dyDescent="0.2">
      <c r="A116" s="1" t="s">
        <v>98</v>
      </c>
    </row>
    <row r="117" spans="1:1" x14ac:dyDescent="0.2">
      <c r="A117" s="1" t="s">
        <v>99</v>
      </c>
    </row>
    <row r="118" spans="1:1" x14ac:dyDescent="0.2">
      <c r="A118" s="1" t="s">
        <v>126</v>
      </c>
    </row>
    <row r="120" spans="1:1" x14ac:dyDescent="0.2">
      <c r="A120" s="58" t="s">
        <v>108</v>
      </c>
    </row>
    <row r="121" spans="1:1" ht="15" x14ac:dyDescent="0.2">
      <c r="A121" t="s">
        <v>125</v>
      </c>
    </row>
    <row r="122" spans="1:1" ht="15" x14ac:dyDescent="0.2">
      <c r="A122" t="s">
        <v>111</v>
      </c>
    </row>
    <row r="123" spans="1:1" ht="15" x14ac:dyDescent="0.2">
      <c r="A123" t="s">
        <v>112</v>
      </c>
    </row>
    <row r="124" spans="1:1" ht="15" x14ac:dyDescent="0.2">
      <c r="A124" t="s">
        <v>113</v>
      </c>
    </row>
    <row r="125" spans="1:1" ht="15" x14ac:dyDescent="0.2">
      <c r="A125" t="s">
        <v>114</v>
      </c>
    </row>
    <row r="126" spans="1:1" ht="15" x14ac:dyDescent="0.2">
      <c r="A126" t="s">
        <v>116</v>
      </c>
    </row>
    <row r="127" spans="1:1" ht="15" x14ac:dyDescent="0.2">
      <c r="A127" t="s">
        <v>115</v>
      </c>
    </row>
    <row r="129" spans="1:1" ht="15" x14ac:dyDescent="0.2">
      <c r="A129" t="s">
        <v>117</v>
      </c>
    </row>
    <row r="130" spans="1:1" ht="15" x14ac:dyDescent="0.2">
      <c r="A130" t="s">
        <v>118</v>
      </c>
    </row>
    <row r="131" spans="1:1" ht="15" x14ac:dyDescent="0.2">
      <c r="A131" t="s">
        <v>119</v>
      </c>
    </row>
    <row r="132" spans="1:1" ht="15" x14ac:dyDescent="0.2">
      <c r="A132" t="s">
        <v>120</v>
      </c>
    </row>
    <row r="133" spans="1:1" ht="15" x14ac:dyDescent="0.2">
      <c r="A133" t="s">
        <v>121</v>
      </c>
    </row>
    <row r="134" spans="1:1" ht="15" x14ac:dyDescent="0.2">
      <c r="A134" t="s">
        <v>122</v>
      </c>
    </row>
    <row r="136" spans="1:1" ht="15" x14ac:dyDescent="0.2">
      <c r="A136" t="s">
        <v>123</v>
      </c>
    </row>
    <row r="137" spans="1:1" ht="15" x14ac:dyDescent="0.2">
      <c r="A137" s="57" t="s">
        <v>124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opLeftCell="A23" workbookViewId="0">
      <selection activeCell="D39" sqref="D39"/>
    </sheetView>
  </sheetViews>
  <sheetFormatPr baseColWidth="10" defaultRowHeight="15" x14ac:dyDescent="0.2"/>
  <cols>
    <col min="1" max="1" width="52.6640625" customWidth="1"/>
    <col min="2" max="2" width="18.6640625" customWidth="1"/>
    <col min="3" max="3" width="16.1640625" customWidth="1"/>
    <col min="4" max="4" width="14.5" customWidth="1"/>
    <col min="5" max="5" width="19.5" customWidth="1"/>
    <col min="6" max="6" width="16.5" customWidth="1"/>
    <col min="7" max="7" width="37.83203125" customWidth="1"/>
  </cols>
  <sheetData>
    <row r="1" spans="1:7" ht="45" customHeight="1" thickBot="1" x14ac:dyDescent="0.35">
      <c r="A1" s="61" t="s">
        <v>59</v>
      </c>
      <c r="B1" s="62"/>
      <c r="C1" s="62"/>
      <c r="D1" s="62"/>
      <c r="E1" s="62"/>
      <c r="F1" s="62"/>
      <c r="G1" s="1"/>
    </row>
    <row r="2" spans="1:7" ht="31.5" customHeight="1" thickTop="1" x14ac:dyDescent="0.2">
      <c r="A2" s="12"/>
      <c r="B2" s="13"/>
      <c r="C2" s="13"/>
      <c r="D2" s="13"/>
      <c r="E2" s="13"/>
      <c r="F2" s="14" t="s">
        <v>60</v>
      </c>
      <c r="G2" s="14" t="s">
        <v>61</v>
      </c>
    </row>
    <row r="3" spans="1:7" ht="40.5" customHeight="1" thickBot="1" x14ac:dyDescent="0.25">
      <c r="A3" s="15"/>
      <c r="B3" s="29" t="s">
        <v>8</v>
      </c>
      <c r="C3" s="29" t="s">
        <v>14</v>
      </c>
      <c r="D3" s="29" t="s">
        <v>15</v>
      </c>
      <c r="E3" s="29" t="s">
        <v>16</v>
      </c>
      <c r="F3" s="16">
        <v>2019</v>
      </c>
      <c r="G3" s="15"/>
    </row>
    <row r="4" spans="1:7" x14ac:dyDescent="0.2">
      <c r="A4" s="30" t="s">
        <v>0</v>
      </c>
      <c r="B4" s="2"/>
      <c r="C4" s="2"/>
      <c r="D4" s="2"/>
      <c r="E4" s="2"/>
      <c r="F4" s="18"/>
      <c r="G4" s="1"/>
    </row>
    <row r="5" spans="1:7" x14ac:dyDescent="0.2">
      <c r="A5" s="31" t="s">
        <v>43</v>
      </c>
      <c r="B5" s="3">
        <v>0</v>
      </c>
      <c r="C5" s="3">
        <v>0</v>
      </c>
      <c r="D5" s="3">
        <v>0</v>
      </c>
      <c r="E5" s="3">
        <v>0</v>
      </c>
      <c r="F5" s="19">
        <f>SUM(B5:E5)</f>
        <v>0</v>
      </c>
      <c r="G5" s="1"/>
    </row>
    <row r="6" spans="1:7" x14ac:dyDescent="0.2">
      <c r="A6" s="31" t="s">
        <v>19</v>
      </c>
      <c r="B6" s="3">
        <v>0</v>
      </c>
      <c r="C6" s="3">
        <v>0</v>
      </c>
      <c r="D6" s="3">
        <v>0</v>
      </c>
      <c r="E6" s="3">
        <v>0</v>
      </c>
      <c r="F6" s="19">
        <f t="shared" ref="F6:F18" si="0">SUM(B6:E6)</f>
        <v>0</v>
      </c>
      <c r="G6" s="1"/>
    </row>
    <row r="7" spans="1:7" x14ac:dyDescent="0.2">
      <c r="A7" s="31" t="s">
        <v>30</v>
      </c>
      <c r="B7" s="3">
        <v>0</v>
      </c>
      <c r="C7" s="3">
        <v>0</v>
      </c>
      <c r="D7" s="3">
        <v>0</v>
      </c>
      <c r="E7" s="3">
        <v>0</v>
      </c>
      <c r="F7" s="19">
        <f t="shared" si="0"/>
        <v>0</v>
      </c>
      <c r="G7" s="1"/>
    </row>
    <row r="8" spans="1:7" x14ac:dyDescent="0.2">
      <c r="A8" s="31" t="s">
        <v>1</v>
      </c>
      <c r="B8" s="3">
        <v>0</v>
      </c>
      <c r="C8" s="3">
        <v>0</v>
      </c>
      <c r="D8" s="3">
        <v>0</v>
      </c>
      <c r="E8" s="3">
        <v>0</v>
      </c>
      <c r="F8" s="19">
        <f t="shared" si="0"/>
        <v>0</v>
      </c>
      <c r="G8" s="1"/>
    </row>
    <row r="9" spans="1:7" x14ac:dyDescent="0.2">
      <c r="A9" s="31" t="s">
        <v>2</v>
      </c>
      <c r="B9" s="3">
        <v>0</v>
      </c>
      <c r="C9" s="3">
        <v>0</v>
      </c>
      <c r="D9" s="3">
        <v>0</v>
      </c>
      <c r="E9" s="3">
        <v>0</v>
      </c>
      <c r="F9" s="19">
        <f t="shared" si="0"/>
        <v>0</v>
      </c>
      <c r="G9" s="1"/>
    </row>
    <row r="10" spans="1:7" x14ac:dyDescent="0.2">
      <c r="A10" s="32" t="s">
        <v>23</v>
      </c>
      <c r="B10" s="4">
        <v>0</v>
      </c>
      <c r="C10" s="4">
        <v>0</v>
      </c>
      <c r="D10" s="4">
        <v>0</v>
      </c>
      <c r="E10" s="4">
        <v>0</v>
      </c>
      <c r="F10" s="19">
        <f t="shared" si="0"/>
        <v>0</v>
      </c>
      <c r="G10" s="1"/>
    </row>
    <row r="11" spans="1:7" x14ac:dyDescent="0.2">
      <c r="A11" s="32" t="s">
        <v>24</v>
      </c>
      <c r="B11" s="4">
        <v>0</v>
      </c>
      <c r="C11" s="4">
        <v>0</v>
      </c>
      <c r="D11" s="4">
        <v>0</v>
      </c>
      <c r="E11" s="4">
        <v>0</v>
      </c>
      <c r="F11" s="19">
        <f t="shared" si="0"/>
        <v>0</v>
      </c>
      <c r="G11" s="1"/>
    </row>
    <row r="12" spans="1:7" x14ac:dyDescent="0.2">
      <c r="A12" s="32" t="s">
        <v>25</v>
      </c>
      <c r="B12" s="4">
        <v>0</v>
      </c>
      <c r="C12" s="4">
        <v>0</v>
      </c>
      <c r="D12" s="4">
        <v>0</v>
      </c>
      <c r="E12" s="4">
        <v>0</v>
      </c>
      <c r="F12" s="19">
        <f t="shared" si="0"/>
        <v>0</v>
      </c>
      <c r="G12" s="1"/>
    </row>
    <row r="13" spans="1:7" x14ac:dyDescent="0.2">
      <c r="A13" s="31" t="s">
        <v>31</v>
      </c>
      <c r="B13" s="4">
        <v>0</v>
      </c>
      <c r="C13" s="4">
        <v>0</v>
      </c>
      <c r="D13" s="4">
        <v>0</v>
      </c>
      <c r="E13" s="4">
        <v>0</v>
      </c>
      <c r="F13" s="19">
        <f t="shared" si="0"/>
        <v>0</v>
      </c>
      <c r="G13" s="1"/>
    </row>
    <row r="14" spans="1:7" x14ac:dyDescent="0.2">
      <c r="A14" s="32" t="s">
        <v>26</v>
      </c>
      <c r="B14" s="4">
        <v>0</v>
      </c>
      <c r="C14" s="4">
        <v>0</v>
      </c>
      <c r="D14" s="4">
        <v>0</v>
      </c>
      <c r="E14" s="4">
        <v>0</v>
      </c>
      <c r="F14" s="19">
        <f t="shared" si="0"/>
        <v>0</v>
      </c>
      <c r="G14" s="1"/>
    </row>
    <row r="15" spans="1:7" x14ac:dyDescent="0.2">
      <c r="A15" s="32" t="s">
        <v>28</v>
      </c>
      <c r="B15" s="4">
        <v>0</v>
      </c>
      <c r="C15" s="4">
        <v>0</v>
      </c>
      <c r="D15" s="4">
        <v>0</v>
      </c>
      <c r="E15" s="4">
        <v>0</v>
      </c>
      <c r="F15" s="19">
        <f t="shared" si="0"/>
        <v>0</v>
      </c>
      <c r="G15" s="10"/>
    </row>
    <row r="16" spans="1:7" x14ac:dyDescent="0.2">
      <c r="A16" s="32" t="s">
        <v>32</v>
      </c>
      <c r="B16" s="4">
        <v>0</v>
      </c>
      <c r="C16" s="4">
        <v>0</v>
      </c>
      <c r="D16" s="4">
        <v>0</v>
      </c>
      <c r="E16" s="4">
        <v>0</v>
      </c>
      <c r="F16" s="19">
        <f t="shared" si="0"/>
        <v>0</v>
      </c>
      <c r="G16" s="1"/>
    </row>
    <row r="17" spans="1:7" x14ac:dyDescent="0.2">
      <c r="A17" s="32" t="s">
        <v>29</v>
      </c>
      <c r="B17" s="4">
        <v>0</v>
      </c>
      <c r="C17" s="4">
        <v>0</v>
      </c>
      <c r="D17" s="4">
        <v>0</v>
      </c>
      <c r="E17" s="4">
        <v>0</v>
      </c>
      <c r="F17" s="19">
        <f t="shared" si="0"/>
        <v>0</v>
      </c>
      <c r="G17" s="10"/>
    </row>
    <row r="18" spans="1:7" x14ac:dyDescent="0.2">
      <c r="A18" s="32" t="s">
        <v>27</v>
      </c>
      <c r="B18" s="4">
        <v>0</v>
      </c>
      <c r="C18" s="4">
        <v>0</v>
      </c>
      <c r="D18" s="4">
        <v>0</v>
      </c>
      <c r="E18" s="4">
        <v>0</v>
      </c>
      <c r="F18" s="19">
        <f t="shared" si="0"/>
        <v>0</v>
      </c>
      <c r="G18" s="10"/>
    </row>
    <row r="19" spans="1:7" x14ac:dyDescent="0.2">
      <c r="A19" s="20" t="s">
        <v>3</v>
      </c>
      <c r="B19" s="5">
        <f>SUM(B5:B18)</f>
        <v>0</v>
      </c>
      <c r="C19" s="5">
        <f>SUM(C5:C18)</f>
        <v>0</v>
      </c>
      <c r="D19" s="5">
        <f>SUM(D5:D18)</f>
        <v>0</v>
      </c>
      <c r="E19" s="5">
        <f>SUM(E5:E18)</f>
        <v>0</v>
      </c>
      <c r="F19" s="21">
        <f>SUM(F5:F18)</f>
        <v>0</v>
      </c>
      <c r="G19" s="1"/>
    </row>
    <row r="20" spans="1:7" x14ac:dyDescent="0.2">
      <c r="A20" s="17"/>
      <c r="B20" s="6"/>
      <c r="C20" s="6"/>
      <c r="D20" s="6"/>
      <c r="E20" s="6"/>
      <c r="F20" s="19"/>
      <c r="G20" s="10"/>
    </row>
    <row r="21" spans="1:7" x14ac:dyDescent="0.2">
      <c r="A21" s="17" t="s">
        <v>4</v>
      </c>
      <c r="B21" s="2"/>
      <c r="C21" s="2"/>
      <c r="D21" s="2"/>
      <c r="E21" s="2"/>
      <c r="F21" s="18"/>
      <c r="G21" s="1"/>
    </row>
    <row r="22" spans="1:7" x14ac:dyDescent="0.2">
      <c r="A22" s="17" t="s">
        <v>10</v>
      </c>
      <c r="B22" s="11">
        <v>0</v>
      </c>
      <c r="C22" s="11">
        <f>C23</f>
        <v>0</v>
      </c>
      <c r="D22" s="11">
        <f>D23</f>
        <v>0</v>
      </c>
      <c r="E22" s="11">
        <f>E23</f>
        <v>0</v>
      </c>
      <c r="F22" s="22">
        <f>SUM(B22:E22)</f>
        <v>0</v>
      </c>
      <c r="G22" s="1"/>
    </row>
    <row r="23" spans="1:7" x14ac:dyDescent="0.2">
      <c r="A23" s="23" t="s">
        <v>21</v>
      </c>
      <c r="B23" s="9">
        <v>0</v>
      </c>
      <c r="C23" s="9">
        <v>0</v>
      </c>
      <c r="D23" s="9">
        <v>0</v>
      </c>
      <c r="E23" s="9">
        <v>0</v>
      </c>
      <c r="F23" s="24"/>
      <c r="G23" s="10"/>
    </row>
    <row r="24" spans="1:7" x14ac:dyDescent="0.2">
      <c r="A24" s="17" t="s">
        <v>9</v>
      </c>
      <c r="B24" s="11">
        <v>0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9">
        <f t="shared" ref="F24:F27" si="1">SUM(B24:E24)</f>
        <v>0</v>
      </c>
      <c r="G24" s="10"/>
    </row>
    <row r="25" spans="1:7" x14ac:dyDescent="0.2">
      <c r="A25" s="23" t="s">
        <v>33</v>
      </c>
      <c r="B25" s="9">
        <v>0</v>
      </c>
      <c r="C25" s="9">
        <v>0</v>
      </c>
      <c r="D25" s="9">
        <v>0</v>
      </c>
      <c r="E25" s="9">
        <v>0</v>
      </c>
      <c r="F25" s="24"/>
      <c r="G25" s="10"/>
    </row>
    <row r="26" spans="1:7" x14ac:dyDescent="0.2">
      <c r="A26" s="23" t="s">
        <v>34</v>
      </c>
      <c r="B26" s="9">
        <v>0</v>
      </c>
      <c r="C26" s="9">
        <v>0</v>
      </c>
      <c r="D26" s="9">
        <v>0</v>
      </c>
      <c r="E26" s="9"/>
      <c r="F26" s="24"/>
      <c r="G26" s="10"/>
    </row>
    <row r="27" spans="1:7" x14ac:dyDescent="0.2">
      <c r="A27" s="17" t="s">
        <v>15</v>
      </c>
      <c r="B27" s="11">
        <f>SUM(B28:B33)</f>
        <v>0</v>
      </c>
      <c r="C27" s="11">
        <f t="shared" ref="C27:E27" si="2">SUM(C28:C33)</f>
        <v>0</v>
      </c>
      <c r="D27" s="11">
        <v>0</v>
      </c>
      <c r="E27" s="11">
        <f t="shared" si="2"/>
        <v>0</v>
      </c>
      <c r="F27" s="19">
        <f t="shared" si="1"/>
        <v>0</v>
      </c>
      <c r="G27" s="10"/>
    </row>
    <row r="28" spans="1:7" x14ac:dyDescent="0.2">
      <c r="A28" s="23" t="s">
        <v>35</v>
      </c>
      <c r="B28" s="9">
        <v>0</v>
      </c>
      <c r="C28" s="9">
        <v>0</v>
      </c>
      <c r="D28" s="9">
        <v>0</v>
      </c>
      <c r="E28" s="9">
        <v>0</v>
      </c>
      <c r="F28" s="24"/>
      <c r="G28" s="10"/>
    </row>
    <row r="29" spans="1:7" x14ac:dyDescent="0.2">
      <c r="A29" s="23" t="s">
        <v>36</v>
      </c>
      <c r="B29" s="9">
        <v>0</v>
      </c>
      <c r="C29" s="9">
        <v>0</v>
      </c>
      <c r="D29" s="9">
        <v>0</v>
      </c>
      <c r="E29" s="9">
        <v>0</v>
      </c>
      <c r="F29" s="24"/>
      <c r="G29" s="1"/>
    </row>
    <row r="30" spans="1:7" x14ac:dyDescent="0.2">
      <c r="A30" s="23" t="s">
        <v>37</v>
      </c>
      <c r="B30" s="9">
        <v>0</v>
      </c>
      <c r="C30" s="9">
        <v>0</v>
      </c>
      <c r="D30" s="9">
        <v>0</v>
      </c>
      <c r="E30" s="9">
        <v>0</v>
      </c>
      <c r="F30" s="24"/>
      <c r="G30" s="1"/>
    </row>
    <row r="31" spans="1:7" x14ac:dyDescent="0.2">
      <c r="A31" s="23" t="s">
        <v>40</v>
      </c>
      <c r="B31" s="9">
        <v>0</v>
      </c>
      <c r="C31" s="9">
        <v>0</v>
      </c>
      <c r="D31" s="9">
        <v>0</v>
      </c>
      <c r="E31" s="9">
        <v>0</v>
      </c>
      <c r="F31" s="24"/>
      <c r="G31" s="1"/>
    </row>
    <row r="32" spans="1:7" x14ac:dyDescent="0.2">
      <c r="A32" s="23" t="s">
        <v>38</v>
      </c>
      <c r="B32" s="9">
        <v>0</v>
      </c>
      <c r="C32" s="9">
        <v>0</v>
      </c>
      <c r="D32" s="9">
        <v>0</v>
      </c>
      <c r="E32" s="9">
        <v>0</v>
      </c>
      <c r="F32" s="24"/>
      <c r="G32" s="1"/>
    </row>
    <row r="33" spans="1:7" x14ac:dyDescent="0.2">
      <c r="A33" s="23" t="s">
        <v>39</v>
      </c>
      <c r="B33" s="9">
        <v>0</v>
      </c>
      <c r="C33" s="9">
        <v>0</v>
      </c>
      <c r="D33" s="9">
        <v>0</v>
      </c>
      <c r="E33" s="9">
        <v>0</v>
      </c>
      <c r="F33" s="24"/>
      <c r="G33" s="1"/>
    </row>
    <row r="34" spans="1:7" x14ac:dyDescent="0.2">
      <c r="A34" s="17" t="s">
        <v>20</v>
      </c>
      <c r="B34" s="11">
        <f>SUM(B35:B41)</f>
        <v>0</v>
      </c>
      <c r="C34" s="11">
        <f t="shared" ref="C34:E34" si="3">SUM(C35:C41)</f>
        <v>0</v>
      </c>
      <c r="D34" s="11">
        <f t="shared" si="3"/>
        <v>0</v>
      </c>
      <c r="E34" s="11">
        <f t="shared" si="3"/>
        <v>0</v>
      </c>
      <c r="F34" s="19">
        <f>SUM(B34:E34)</f>
        <v>0</v>
      </c>
      <c r="G34" s="1"/>
    </row>
    <row r="35" spans="1:7" x14ac:dyDescent="0.2">
      <c r="A35" s="23" t="s">
        <v>11</v>
      </c>
      <c r="B35" s="9">
        <v>0</v>
      </c>
      <c r="C35" s="9">
        <v>0</v>
      </c>
      <c r="D35" s="9">
        <v>0</v>
      </c>
      <c r="E35" s="9">
        <v>0</v>
      </c>
      <c r="F35" s="24"/>
      <c r="G35" s="1"/>
    </row>
    <row r="36" spans="1:7" x14ac:dyDescent="0.2">
      <c r="A36" s="23" t="s">
        <v>44</v>
      </c>
      <c r="B36" s="9">
        <v>0</v>
      </c>
      <c r="C36" s="9">
        <v>0</v>
      </c>
      <c r="D36" s="9">
        <v>0</v>
      </c>
      <c r="E36" s="9">
        <v>0</v>
      </c>
      <c r="F36" s="24"/>
      <c r="G36" s="1"/>
    </row>
    <row r="37" spans="1:7" x14ac:dyDescent="0.2">
      <c r="A37" s="23" t="s">
        <v>12</v>
      </c>
      <c r="B37" s="9">
        <v>0</v>
      </c>
      <c r="C37" s="9">
        <v>0</v>
      </c>
      <c r="D37" s="9">
        <v>0</v>
      </c>
      <c r="E37" s="9">
        <v>0</v>
      </c>
      <c r="F37" s="24"/>
      <c r="G37" s="1"/>
    </row>
    <row r="38" spans="1:7" x14ac:dyDescent="0.2">
      <c r="A38" s="23" t="s">
        <v>22</v>
      </c>
      <c r="B38" s="9">
        <v>0</v>
      </c>
      <c r="C38" s="9">
        <v>0</v>
      </c>
      <c r="D38" s="9">
        <v>0</v>
      </c>
      <c r="E38" s="9">
        <v>0</v>
      </c>
      <c r="F38" s="24"/>
      <c r="G38" s="1"/>
    </row>
    <row r="39" spans="1:7" x14ac:dyDescent="0.2">
      <c r="A39" s="23" t="s">
        <v>49</v>
      </c>
      <c r="B39" s="9">
        <v>0</v>
      </c>
      <c r="C39" s="9">
        <v>0</v>
      </c>
      <c r="D39" s="9">
        <v>0</v>
      </c>
      <c r="E39" s="9">
        <v>0</v>
      </c>
      <c r="F39" s="24"/>
      <c r="G39" s="1"/>
    </row>
    <row r="40" spans="1:7" x14ac:dyDescent="0.2">
      <c r="A40" s="23" t="s">
        <v>45</v>
      </c>
      <c r="B40" s="9">
        <v>0</v>
      </c>
      <c r="C40" s="9">
        <v>0</v>
      </c>
      <c r="D40" s="9">
        <v>0</v>
      </c>
      <c r="E40" s="9">
        <v>0</v>
      </c>
      <c r="F40" s="24"/>
      <c r="G40" s="1"/>
    </row>
    <row r="41" spans="1:7" x14ac:dyDescent="0.2">
      <c r="A41" s="23" t="s">
        <v>13</v>
      </c>
      <c r="B41" s="9">
        <v>0</v>
      </c>
      <c r="C41" s="9">
        <v>0</v>
      </c>
      <c r="D41" s="9">
        <v>0</v>
      </c>
      <c r="E41" s="9">
        <v>0</v>
      </c>
      <c r="F41" s="24"/>
      <c r="G41" s="1"/>
    </row>
    <row r="42" spans="1:7" x14ac:dyDescent="0.2">
      <c r="A42" s="20" t="s">
        <v>5</v>
      </c>
      <c r="B42" s="5">
        <f>B22+B24+B27+B34</f>
        <v>0</v>
      </c>
      <c r="C42" s="5">
        <f>C22+C24+C27+C34</f>
        <v>0</v>
      </c>
      <c r="D42" s="5">
        <f>D22+D24+D27+D34</f>
        <v>0</v>
      </c>
      <c r="E42" s="5">
        <f>E22+E24+E27+E34</f>
        <v>0</v>
      </c>
      <c r="F42" s="21">
        <f>SUM(F22:F34)</f>
        <v>0</v>
      </c>
      <c r="G42" s="1"/>
    </row>
    <row r="43" spans="1:7" ht="16" thickBot="1" x14ac:dyDescent="0.25">
      <c r="A43" s="17"/>
      <c r="B43" s="6"/>
      <c r="C43" s="6"/>
      <c r="D43" s="6"/>
      <c r="E43" s="6"/>
      <c r="F43" s="25"/>
      <c r="G43" s="1"/>
    </row>
    <row r="44" spans="1:7" ht="16" thickBot="1" x14ac:dyDescent="0.25">
      <c r="A44" s="26" t="s">
        <v>6</v>
      </c>
      <c r="B44" s="27">
        <f>+B19-B42</f>
        <v>0</v>
      </c>
      <c r="C44" s="27">
        <f>+C19-C42</f>
        <v>0</v>
      </c>
      <c r="D44" s="27">
        <f>+D19-D42</f>
        <v>0</v>
      </c>
      <c r="E44" s="27">
        <f>+E19-E42</f>
        <v>0</v>
      </c>
      <c r="F44" s="28">
        <f>SUM(B44:E44)</f>
        <v>0</v>
      </c>
      <c r="G44" s="1"/>
    </row>
    <row r="45" spans="1:7" ht="16" thickTop="1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 t="s">
        <v>57</v>
      </c>
      <c r="B46" s="1"/>
      <c r="C46" s="1"/>
      <c r="D46" s="1"/>
      <c r="E46" s="1"/>
      <c r="F46" s="1"/>
      <c r="G46" s="1"/>
    </row>
    <row r="47" spans="1:7" x14ac:dyDescent="0.2">
      <c r="A47" s="1" t="s">
        <v>58</v>
      </c>
      <c r="B47" s="1"/>
      <c r="C47" s="1"/>
      <c r="D47" s="1"/>
      <c r="E47" s="1"/>
      <c r="F47" s="1"/>
      <c r="G47" s="1"/>
    </row>
    <row r="48" spans="1:7" x14ac:dyDescent="0.2">
      <c r="A48" s="1" t="s">
        <v>56</v>
      </c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showGridLines="0" topLeftCell="A27" workbookViewId="0">
      <selection activeCell="A46" sqref="A46:F48"/>
    </sheetView>
  </sheetViews>
  <sheetFormatPr baseColWidth="10" defaultColWidth="11.5" defaultRowHeight="14" x14ac:dyDescent="0.2"/>
  <cols>
    <col min="1" max="1" width="39.5" style="1" customWidth="1"/>
    <col min="2" max="2" width="14.6640625" style="1" customWidth="1"/>
    <col min="3" max="3" width="15.5" style="1" customWidth="1"/>
    <col min="4" max="4" width="14.5" style="1" customWidth="1"/>
    <col min="5" max="5" width="16.1640625" style="1" customWidth="1"/>
    <col min="6" max="6" width="13.6640625" style="1" customWidth="1"/>
    <col min="7" max="7" width="50.33203125" style="1" customWidth="1"/>
    <col min="8" max="16384" width="11.5" style="1"/>
  </cols>
  <sheetData>
    <row r="1" spans="1:8" ht="54" customHeight="1" thickBot="1" x14ac:dyDescent="0.35">
      <c r="A1" s="61" t="s">
        <v>53</v>
      </c>
      <c r="B1" s="62"/>
      <c r="C1" s="62"/>
      <c r="D1" s="62"/>
      <c r="E1" s="62"/>
      <c r="F1" s="62"/>
    </row>
    <row r="2" spans="1:8" ht="18" customHeight="1" thickTop="1" x14ac:dyDescent="0.2">
      <c r="A2" s="12"/>
      <c r="B2" s="13"/>
      <c r="C2" s="13"/>
      <c r="D2" s="13"/>
      <c r="E2" s="13"/>
      <c r="F2" s="14" t="s">
        <v>7</v>
      </c>
      <c r="G2" s="14" t="s">
        <v>62</v>
      </c>
    </row>
    <row r="3" spans="1:8" ht="44.25" customHeight="1" thickBot="1" x14ac:dyDescent="0.25">
      <c r="A3" s="15"/>
      <c r="B3" s="29" t="s">
        <v>8</v>
      </c>
      <c r="C3" s="29" t="s">
        <v>14</v>
      </c>
      <c r="D3" s="29" t="s">
        <v>15</v>
      </c>
      <c r="E3" s="29" t="s">
        <v>16</v>
      </c>
      <c r="F3" s="16">
        <v>2020</v>
      </c>
      <c r="G3" s="15"/>
    </row>
    <row r="4" spans="1:8" ht="18" customHeight="1" x14ac:dyDescent="0.2">
      <c r="A4" s="30" t="s">
        <v>0</v>
      </c>
      <c r="B4" s="2"/>
      <c r="C4" s="2"/>
      <c r="D4" s="2"/>
      <c r="E4" s="2"/>
      <c r="F4" s="18"/>
      <c r="G4" s="41"/>
    </row>
    <row r="5" spans="1:8" ht="18" customHeight="1" x14ac:dyDescent="0.2">
      <c r="A5" s="31" t="s">
        <v>43</v>
      </c>
      <c r="B5" s="3">
        <v>0</v>
      </c>
      <c r="C5" s="3">
        <v>0</v>
      </c>
      <c r="D5" s="3">
        <v>0</v>
      </c>
      <c r="E5" s="3">
        <v>0</v>
      </c>
      <c r="F5" s="19">
        <f>SUM(B5:E5)</f>
        <v>0</v>
      </c>
      <c r="G5" s="41"/>
    </row>
    <row r="6" spans="1:8" ht="18" customHeight="1" x14ac:dyDescent="0.2">
      <c r="A6" s="31" t="s">
        <v>19</v>
      </c>
      <c r="B6" s="3">
        <v>0</v>
      </c>
      <c r="C6" s="3">
        <v>0</v>
      </c>
      <c r="D6" s="3">
        <v>0</v>
      </c>
      <c r="E6" s="3">
        <v>0</v>
      </c>
      <c r="F6" s="19">
        <f t="shared" ref="F6:F18" si="0">SUM(B6:E6)</f>
        <v>0</v>
      </c>
      <c r="G6" s="41"/>
      <c r="H6"/>
    </row>
    <row r="7" spans="1:8" ht="18" customHeight="1" x14ac:dyDescent="0.2">
      <c r="A7" s="31" t="s">
        <v>30</v>
      </c>
      <c r="B7" s="3">
        <v>0</v>
      </c>
      <c r="C7" s="3">
        <v>0</v>
      </c>
      <c r="D7" s="3">
        <v>0</v>
      </c>
      <c r="E7" s="3">
        <v>0</v>
      </c>
      <c r="F7" s="19">
        <f t="shared" si="0"/>
        <v>0</v>
      </c>
      <c r="G7" s="41"/>
    </row>
    <row r="8" spans="1:8" ht="18" customHeight="1" x14ac:dyDescent="0.2">
      <c r="A8" s="31" t="s">
        <v>1</v>
      </c>
      <c r="B8" s="3">
        <v>0</v>
      </c>
      <c r="C8" s="3">
        <v>0</v>
      </c>
      <c r="D8" s="3">
        <v>0</v>
      </c>
      <c r="E8" s="3">
        <v>0</v>
      </c>
      <c r="F8" s="19">
        <f t="shared" si="0"/>
        <v>0</v>
      </c>
      <c r="G8" s="41"/>
    </row>
    <row r="9" spans="1:8" ht="18" customHeight="1" x14ac:dyDescent="0.2">
      <c r="A9" s="31" t="s">
        <v>2</v>
      </c>
      <c r="B9" s="3">
        <v>0</v>
      </c>
      <c r="C9" s="3">
        <v>0</v>
      </c>
      <c r="D9" s="3">
        <v>0</v>
      </c>
      <c r="E9" s="3">
        <v>0</v>
      </c>
      <c r="F9" s="19">
        <f t="shared" si="0"/>
        <v>0</v>
      </c>
      <c r="G9" s="41"/>
    </row>
    <row r="10" spans="1:8" ht="18" customHeight="1" x14ac:dyDescent="0.2">
      <c r="A10" s="32" t="s">
        <v>23</v>
      </c>
      <c r="B10" s="4">
        <v>0</v>
      </c>
      <c r="C10" s="4">
        <v>0</v>
      </c>
      <c r="D10" s="4">
        <v>0</v>
      </c>
      <c r="E10" s="4">
        <v>0</v>
      </c>
      <c r="F10" s="19">
        <f t="shared" si="0"/>
        <v>0</v>
      </c>
      <c r="G10" s="41"/>
      <c r="H10" s="7"/>
    </row>
    <row r="11" spans="1:8" ht="18" customHeight="1" x14ac:dyDescent="0.2">
      <c r="A11" s="32" t="s">
        <v>24</v>
      </c>
      <c r="B11" s="4">
        <v>0</v>
      </c>
      <c r="C11" s="4">
        <v>0</v>
      </c>
      <c r="D11" s="4">
        <v>0</v>
      </c>
      <c r="E11" s="4">
        <v>0</v>
      </c>
      <c r="F11" s="19">
        <f t="shared" si="0"/>
        <v>0</v>
      </c>
      <c r="G11" s="41"/>
      <c r="H11" s="8"/>
    </row>
    <row r="12" spans="1:8" ht="18" customHeight="1" x14ac:dyDescent="0.2">
      <c r="A12" s="32" t="s">
        <v>25</v>
      </c>
      <c r="B12" s="4">
        <v>0</v>
      </c>
      <c r="C12" s="4">
        <v>0</v>
      </c>
      <c r="D12" s="4">
        <v>0</v>
      </c>
      <c r="E12" s="4">
        <v>0</v>
      </c>
      <c r="F12" s="19">
        <f t="shared" si="0"/>
        <v>0</v>
      </c>
      <c r="G12" s="41"/>
      <c r="H12" s="8"/>
    </row>
    <row r="13" spans="1:8" ht="18" customHeight="1" x14ac:dyDescent="0.2">
      <c r="A13" s="31" t="s">
        <v>31</v>
      </c>
      <c r="B13" s="4">
        <v>0</v>
      </c>
      <c r="C13" s="4">
        <v>0</v>
      </c>
      <c r="D13" s="4">
        <v>0</v>
      </c>
      <c r="E13" s="4">
        <v>0</v>
      </c>
      <c r="F13" s="19">
        <f t="shared" si="0"/>
        <v>0</v>
      </c>
      <c r="G13" s="41"/>
      <c r="H13" s="8"/>
    </row>
    <row r="14" spans="1:8" ht="18" customHeight="1" x14ac:dyDescent="0.2">
      <c r="A14" s="32" t="s">
        <v>26</v>
      </c>
      <c r="B14" s="4">
        <v>0</v>
      </c>
      <c r="C14" s="4">
        <v>0</v>
      </c>
      <c r="D14" s="4">
        <v>0</v>
      </c>
      <c r="E14" s="4">
        <v>0</v>
      </c>
      <c r="F14" s="19">
        <f t="shared" si="0"/>
        <v>0</v>
      </c>
      <c r="G14" s="41"/>
      <c r="H14" s="8"/>
    </row>
    <row r="15" spans="1:8" ht="18" customHeight="1" x14ac:dyDescent="0.2">
      <c r="A15" s="32" t="s">
        <v>28</v>
      </c>
      <c r="B15" s="4">
        <v>0</v>
      </c>
      <c r="C15" s="4">
        <v>0</v>
      </c>
      <c r="D15" s="4">
        <v>0</v>
      </c>
      <c r="E15" s="4">
        <v>0</v>
      </c>
      <c r="F15" s="19">
        <f t="shared" si="0"/>
        <v>0</v>
      </c>
      <c r="G15" s="42"/>
      <c r="H15" s="10"/>
    </row>
    <row r="16" spans="1:8" ht="18" customHeight="1" x14ac:dyDescent="0.2">
      <c r="A16" s="32" t="s">
        <v>32</v>
      </c>
      <c r="B16" s="4">
        <v>0</v>
      </c>
      <c r="C16" s="4">
        <v>0</v>
      </c>
      <c r="D16" s="4">
        <v>0</v>
      </c>
      <c r="E16" s="4">
        <v>0</v>
      </c>
      <c r="F16" s="19">
        <f t="shared" si="0"/>
        <v>0</v>
      </c>
      <c r="G16" s="41"/>
      <c r="H16" s="8"/>
    </row>
    <row r="17" spans="1:8" ht="18" customHeight="1" x14ac:dyDescent="0.2">
      <c r="A17" s="32" t="s">
        <v>29</v>
      </c>
      <c r="B17" s="4">
        <v>0</v>
      </c>
      <c r="C17" s="4">
        <v>0</v>
      </c>
      <c r="D17" s="4">
        <v>0</v>
      </c>
      <c r="E17" s="4">
        <v>0</v>
      </c>
      <c r="F17" s="19">
        <f t="shared" si="0"/>
        <v>0</v>
      </c>
      <c r="G17" s="42"/>
      <c r="H17" s="10"/>
    </row>
    <row r="18" spans="1:8" ht="18" customHeight="1" x14ac:dyDescent="0.2">
      <c r="A18" s="32" t="s">
        <v>27</v>
      </c>
      <c r="B18" s="4">
        <v>0</v>
      </c>
      <c r="C18" s="4">
        <v>0</v>
      </c>
      <c r="D18" s="4">
        <v>0</v>
      </c>
      <c r="E18" s="4">
        <v>0</v>
      </c>
      <c r="F18" s="19">
        <f t="shared" si="0"/>
        <v>0</v>
      </c>
      <c r="G18" s="42"/>
      <c r="H18" s="10"/>
    </row>
    <row r="19" spans="1:8" ht="18" customHeight="1" x14ac:dyDescent="0.2">
      <c r="A19" s="20" t="s">
        <v>3</v>
      </c>
      <c r="B19" s="5">
        <f>SUM(B5:B18)</f>
        <v>0</v>
      </c>
      <c r="C19" s="5">
        <f>SUM(C5:C18)</f>
        <v>0</v>
      </c>
      <c r="D19" s="5">
        <f>SUM(D5:D18)</f>
        <v>0</v>
      </c>
      <c r="E19" s="5">
        <f>SUM(E5:E18)</f>
        <v>0</v>
      </c>
      <c r="F19" s="21">
        <f>SUM(F5:F18)</f>
        <v>0</v>
      </c>
      <c r="H19" s="8"/>
    </row>
    <row r="20" spans="1:8" ht="18" customHeight="1" x14ac:dyDescent="0.2">
      <c r="A20" s="17"/>
      <c r="B20" s="6"/>
      <c r="C20" s="6"/>
      <c r="D20" s="6"/>
      <c r="E20" s="6"/>
      <c r="F20" s="19"/>
      <c r="G20" s="43"/>
      <c r="H20"/>
    </row>
    <row r="21" spans="1:8" ht="15" x14ac:dyDescent="0.2">
      <c r="A21" s="17" t="s">
        <v>4</v>
      </c>
      <c r="B21" s="2"/>
      <c r="C21" s="2"/>
      <c r="D21" s="2"/>
      <c r="E21" s="2"/>
      <c r="F21" s="18"/>
      <c r="G21" s="44"/>
      <c r="H21"/>
    </row>
    <row r="22" spans="1:8" ht="15" x14ac:dyDescent="0.2">
      <c r="A22" s="17" t="s">
        <v>10</v>
      </c>
      <c r="B22" s="11">
        <f>B23</f>
        <v>0</v>
      </c>
      <c r="C22" s="11">
        <f>C23</f>
        <v>0</v>
      </c>
      <c r="D22" s="11">
        <f>D23</f>
        <v>0</v>
      </c>
      <c r="E22" s="11">
        <f>E23</f>
        <v>0</v>
      </c>
      <c r="F22" s="22">
        <f>SUM(B22:E22)</f>
        <v>0</v>
      </c>
      <c r="G22" s="44"/>
      <c r="H22"/>
    </row>
    <row r="23" spans="1:8" ht="15" x14ac:dyDescent="0.2">
      <c r="A23" s="45" t="s">
        <v>21</v>
      </c>
      <c r="B23" s="46">
        <v>0</v>
      </c>
      <c r="C23" s="46">
        <v>0</v>
      </c>
      <c r="D23" s="46">
        <v>0</v>
      </c>
      <c r="E23" s="46">
        <v>0</v>
      </c>
      <c r="F23" s="47"/>
      <c r="G23" s="43"/>
      <c r="H23"/>
    </row>
    <row r="24" spans="1:8" ht="15" x14ac:dyDescent="0.2">
      <c r="A24" s="48" t="s">
        <v>9</v>
      </c>
      <c r="B24" s="49">
        <f>SUM(B25:B26)</f>
        <v>0</v>
      </c>
      <c r="C24" s="49">
        <f>SUM(C25:C26)</f>
        <v>0</v>
      </c>
      <c r="D24" s="49">
        <f>SUM(D25:D26)</f>
        <v>0</v>
      </c>
      <c r="E24" s="49">
        <f>SUM(E25:E26)</f>
        <v>0</v>
      </c>
      <c r="F24" s="19">
        <f t="shared" ref="F24:F27" si="1">SUM(B24:E24)</f>
        <v>0</v>
      </c>
      <c r="G24" s="43"/>
      <c r="H24"/>
    </row>
    <row r="25" spans="1:8" ht="15" x14ac:dyDescent="0.2">
      <c r="A25" s="45" t="s">
        <v>33</v>
      </c>
      <c r="B25" s="46">
        <v>0</v>
      </c>
      <c r="C25" s="46">
        <v>0</v>
      </c>
      <c r="D25" s="46">
        <v>0</v>
      </c>
      <c r="E25" s="46">
        <v>0</v>
      </c>
      <c r="F25" s="47"/>
      <c r="G25" s="43"/>
      <c r="H25"/>
    </row>
    <row r="26" spans="1:8" ht="15" x14ac:dyDescent="0.2">
      <c r="A26" s="45" t="s">
        <v>34</v>
      </c>
      <c r="B26" s="46">
        <v>0</v>
      </c>
      <c r="C26" s="46">
        <v>0</v>
      </c>
      <c r="D26" s="46">
        <v>0</v>
      </c>
      <c r="E26" s="46"/>
      <c r="F26" s="47"/>
      <c r="G26" s="43"/>
      <c r="H26"/>
    </row>
    <row r="27" spans="1:8" ht="15" x14ac:dyDescent="0.2">
      <c r="A27" s="48" t="s">
        <v>15</v>
      </c>
      <c r="B27" s="49">
        <f>SUM(B28:B33)</f>
        <v>0</v>
      </c>
      <c r="C27" s="49">
        <f t="shared" ref="C27:E27" si="2">SUM(C28:C33)</f>
        <v>0</v>
      </c>
      <c r="D27" s="49">
        <f t="shared" si="2"/>
        <v>0</v>
      </c>
      <c r="E27" s="49">
        <f t="shared" si="2"/>
        <v>0</v>
      </c>
      <c r="F27" s="19">
        <f t="shared" si="1"/>
        <v>0</v>
      </c>
      <c r="G27" s="43"/>
      <c r="H27"/>
    </row>
    <row r="28" spans="1:8" ht="15" x14ac:dyDescent="0.2">
      <c r="A28" s="45" t="s">
        <v>35</v>
      </c>
      <c r="B28" s="46">
        <v>0</v>
      </c>
      <c r="C28" s="46">
        <v>0</v>
      </c>
      <c r="D28" s="46">
        <v>0</v>
      </c>
      <c r="E28" s="46">
        <v>0</v>
      </c>
      <c r="F28" s="47"/>
      <c r="G28" s="43"/>
      <c r="H28"/>
    </row>
    <row r="29" spans="1:8" ht="15" x14ac:dyDescent="0.2">
      <c r="A29" s="45" t="s">
        <v>36</v>
      </c>
      <c r="B29" s="46">
        <v>0</v>
      </c>
      <c r="C29" s="46">
        <v>0</v>
      </c>
      <c r="D29" s="46">
        <v>0</v>
      </c>
      <c r="E29" s="46">
        <v>0</v>
      </c>
      <c r="F29" s="47"/>
      <c r="G29" s="44"/>
      <c r="H29"/>
    </row>
    <row r="30" spans="1:8" ht="15" x14ac:dyDescent="0.2">
      <c r="A30" s="45" t="s">
        <v>37</v>
      </c>
      <c r="B30" s="46">
        <v>0</v>
      </c>
      <c r="C30" s="46">
        <v>0</v>
      </c>
      <c r="D30" s="46">
        <v>0</v>
      </c>
      <c r="E30" s="46">
        <v>0</v>
      </c>
      <c r="F30" s="47"/>
      <c r="G30" s="44"/>
      <c r="H30"/>
    </row>
    <row r="31" spans="1:8" ht="15" x14ac:dyDescent="0.2">
      <c r="A31" s="45" t="s">
        <v>40</v>
      </c>
      <c r="B31" s="46">
        <v>0</v>
      </c>
      <c r="C31" s="46">
        <v>0</v>
      </c>
      <c r="D31" s="46">
        <v>0</v>
      </c>
      <c r="E31" s="46">
        <v>0</v>
      </c>
      <c r="F31" s="47"/>
      <c r="G31" s="44"/>
      <c r="H31"/>
    </row>
    <row r="32" spans="1:8" ht="15" x14ac:dyDescent="0.2">
      <c r="A32" s="45" t="s">
        <v>38</v>
      </c>
      <c r="B32" s="46">
        <v>0</v>
      </c>
      <c r="C32" s="46">
        <v>0</v>
      </c>
      <c r="D32" s="46">
        <v>0</v>
      </c>
      <c r="E32" s="46">
        <v>0</v>
      </c>
      <c r="F32" s="47"/>
      <c r="G32" s="44"/>
      <c r="H32"/>
    </row>
    <row r="33" spans="1:8" ht="15" x14ac:dyDescent="0.2">
      <c r="A33" s="45" t="s">
        <v>39</v>
      </c>
      <c r="B33" s="46">
        <v>0</v>
      </c>
      <c r="C33" s="46">
        <v>0</v>
      </c>
      <c r="D33" s="46">
        <v>0</v>
      </c>
      <c r="E33" s="46">
        <v>0</v>
      </c>
      <c r="F33" s="47"/>
      <c r="G33" s="44"/>
      <c r="H33"/>
    </row>
    <row r="34" spans="1:8" ht="15" x14ac:dyDescent="0.2">
      <c r="A34" s="48" t="s">
        <v>20</v>
      </c>
      <c r="B34" s="49">
        <f>SUM(B35:B41)</f>
        <v>0</v>
      </c>
      <c r="C34" s="49">
        <f>SUM(C35:C41)</f>
        <v>0</v>
      </c>
      <c r="D34" s="49">
        <f>SUM(D35:D41)</f>
        <v>0</v>
      </c>
      <c r="E34" s="49">
        <f>SUM(E35:E41)</f>
        <v>0</v>
      </c>
      <c r="F34" s="19">
        <f>SUM(B34:E34)</f>
        <v>0</v>
      </c>
      <c r="G34" s="44"/>
      <c r="H34"/>
    </row>
    <row r="35" spans="1:8" ht="15" x14ac:dyDescent="0.2">
      <c r="A35" s="45" t="s">
        <v>11</v>
      </c>
      <c r="B35" s="46">
        <v>0</v>
      </c>
      <c r="C35" s="46">
        <v>0</v>
      </c>
      <c r="D35" s="46">
        <v>0</v>
      </c>
      <c r="E35" s="46">
        <v>0</v>
      </c>
      <c r="F35" s="47"/>
      <c r="G35" s="44"/>
      <c r="H35"/>
    </row>
    <row r="36" spans="1:8" ht="15" x14ac:dyDescent="0.2">
      <c r="A36" s="45" t="s">
        <v>44</v>
      </c>
      <c r="B36" s="46">
        <v>0</v>
      </c>
      <c r="C36" s="46">
        <v>0</v>
      </c>
      <c r="D36" s="46">
        <v>0</v>
      </c>
      <c r="E36" s="46">
        <v>0</v>
      </c>
      <c r="F36" s="47"/>
      <c r="G36" s="44"/>
      <c r="H36"/>
    </row>
    <row r="37" spans="1:8" ht="15" x14ac:dyDescent="0.2">
      <c r="A37" s="45" t="s">
        <v>12</v>
      </c>
      <c r="B37" s="46">
        <v>0</v>
      </c>
      <c r="C37" s="46">
        <v>0</v>
      </c>
      <c r="D37" s="46">
        <v>0</v>
      </c>
      <c r="E37" s="46">
        <v>0</v>
      </c>
      <c r="F37" s="47"/>
      <c r="G37" s="44"/>
      <c r="H37"/>
    </row>
    <row r="38" spans="1:8" ht="15" x14ac:dyDescent="0.2">
      <c r="A38" s="45" t="s">
        <v>22</v>
      </c>
      <c r="B38" s="46">
        <v>0</v>
      </c>
      <c r="C38" s="46">
        <v>0</v>
      </c>
      <c r="D38" s="46">
        <v>0</v>
      </c>
      <c r="E38" s="46">
        <v>0</v>
      </c>
      <c r="F38" s="47"/>
      <c r="G38" s="44"/>
      <c r="H38"/>
    </row>
    <row r="39" spans="1:8" ht="15" x14ac:dyDescent="0.2">
      <c r="A39" s="45" t="s">
        <v>49</v>
      </c>
      <c r="B39" s="46">
        <v>0</v>
      </c>
      <c r="C39" s="46">
        <v>0</v>
      </c>
      <c r="D39" s="46">
        <v>0</v>
      </c>
      <c r="E39" s="46">
        <v>0</v>
      </c>
      <c r="F39" s="47"/>
      <c r="G39" s="44"/>
      <c r="H39"/>
    </row>
    <row r="40" spans="1:8" ht="15" x14ac:dyDescent="0.2">
      <c r="A40" s="45" t="s">
        <v>45</v>
      </c>
      <c r="B40" s="46">
        <v>0</v>
      </c>
      <c r="C40" s="46">
        <v>0</v>
      </c>
      <c r="D40" s="46">
        <v>0</v>
      </c>
      <c r="E40" s="46">
        <v>0</v>
      </c>
      <c r="F40" s="47"/>
      <c r="G40" s="44"/>
      <c r="H40"/>
    </row>
    <row r="41" spans="1:8" ht="15" x14ac:dyDescent="0.2">
      <c r="A41" s="45" t="s">
        <v>13</v>
      </c>
      <c r="B41" s="46">
        <v>0</v>
      </c>
      <c r="C41" s="46">
        <v>0</v>
      </c>
      <c r="D41" s="46">
        <v>0</v>
      </c>
      <c r="E41" s="46">
        <v>0</v>
      </c>
      <c r="F41" s="47"/>
      <c r="G41" s="44"/>
      <c r="H41"/>
    </row>
    <row r="42" spans="1:8" ht="15" x14ac:dyDescent="0.2">
      <c r="A42" s="50" t="s">
        <v>5</v>
      </c>
      <c r="B42" s="51">
        <f>B22+B24+B27+B34</f>
        <v>0</v>
      </c>
      <c r="C42" s="51">
        <f>C22+C24+C27+C34</f>
        <v>0</v>
      </c>
      <c r="D42" s="51">
        <f>D22+D24+D27+D34</f>
        <v>0</v>
      </c>
      <c r="E42" s="51">
        <f>E22+E24+E27+E34</f>
        <v>0</v>
      </c>
      <c r="F42" s="21">
        <f>SUM(F22:F34)</f>
        <v>0</v>
      </c>
      <c r="G42" s="44"/>
      <c r="H42"/>
    </row>
    <row r="43" spans="1:8" ht="16" thickBot="1" x14ac:dyDescent="0.25">
      <c r="A43" s="48"/>
      <c r="B43" s="52"/>
      <c r="C43" s="52"/>
      <c r="D43" s="52"/>
      <c r="E43" s="52"/>
      <c r="F43" s="25"/>
      <c r="H43"/>
    </row>
    <row r="44" spans="1:8" ht="16" thickBot="1" x14ac:dyDescent="0.25">
      <c r="A44" s="53" t="s">
        <v>6</v>
      </c>
      <c r="B44" s="54">
        <f>+B19-B42</f>
        <v>0</v>
      </c>
      <c r="C44" s="54">
        <f>+C19-C42</f>
        <v>0</v>
      </c>
      <c r="D44" s="54">
        <f>+D19-D42</f>
        <v>0</v>
      </c>
      <c r="E44" s="54">
        <f>+E19-E42</f>
        <v>0</v>
      </c>
      <c r="F44" s="28">
        <f>SUM(B44:E44)</f>
        <v>0</v>
      </c>
      <c r="H44"/>
    </row>
    <row r="45" spans="1:8" ht="15" thickTop="1" x14ac:dyDescent="0.2">
      <c r="A45" s="8"/>
      <c r="B45" s="8"/>
      <c r="C45" s="8"/>
      <c r="D45" s="8"/>
      <c r="E45" s="8"/>
      <c r="F45" s="8"/>
    </row>
    <row r="46" spans="1:8" x14ac:dyDescent="0.2">
      <c r="A46" s="8" t="s">
        <v>57</v>
      </c>
      <c r="B46" s="8"/>
      <c r="C46" s="8"/>
      <c r="D46" s="8"/>
      <c r="E46" s="8"/>
      <c r="F46" s="8">
        <v>0</v>
      </c>
    </row>
    <row r="47" spans="1:8" x14ac:dyDescent="0.2">
      <c r="A47" s="8" t="s">
        <v>58</v>
      </c>
      <c r="B47" s="8"/>
      <c r="C47" s="8"/>
      <c r="D47" s="8"/>
      <c r="E47" s="8"/>
      <c r="F47" s="8">
        <v>0</v>
      </c>
    </row>
    <row r="48" spans="1:8" x14ac:dyDescent="0.2">
      <c r="A48" s="8" t="s">
        <v>56</v>
      </c>
      <c r="B48" s="8"/>
      <c r="C48" s="8"/>
      <c r="D48" s="8"/>
      <c r="E48" s="8"/>
      <c r="F48" s="55">
        <f>SUM(F46-F47)</f>
        <v>0</v>
      </c>
    </row>
    <row r="49" spans="1:6" x14ac:dyDescent="0.2">
      <c r="A49" s="8"/>
      <c r="B49" s="8"/>
      <c r="C49" s="8"/>
      <c r="D49" s="8"/>
      <c r="E49" s="8"/>
      <c r="F49" s="8"/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 2019</vt:lpstr>
      <vt:lpstr>Faktisk 2019</vt:lpstr>
      <vt:lpstr>Budsjett 2020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us-stih</dc:creator>
  <cp:lastModifiedBy>Tron Tronstad</cp:lastModifiedBy>
  <cp:lastPrinted>2019-03-05T07:24:28Z</cp:lastPrinted>
  <dcterms:created xsi:type="dcterms:W3CDTF">2012-11-01T11:28:16Z</dcterms:created>
  <dcterms:modified xsi:type="dcterms:W3CDTF">2019-03-05T07:25:27Z</dcterms:modified>
</cp:coreProperties>
</file>